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reyna\Desktop\CIRA Website\Forms\"/>
    </mc:Choice>
  </mc:AlternateContent>
  <xr:revisionPtr revIDLastSave="0" documentId="8_{0FB08847-4640-48CC-BC30-538717A26B34}" xr6:coauthVersionLast="47" xr6:coauthVersionMax="47" xr10:uidLastSave="{00000000-0000-0000-0000-000000000000}"/>
  <bookViews>
    <workbookView xWindow="-120" yWindow="-120" windowWidth="29040" windowHeight="15840"/>
  </bookViews>
  <sheets>
    <sheet name="MASTER" sheetId="233" r:id="rId1"/>
    <sheet name="Constellation NewEnergy (2)" sheetId="110" state="hidden" r:id="rId2"/>
    <sheet name="JP#4 Phone" sheetId="22" state="hidden" r:id="rId3"/>
    <sheet name="Jus Ctr Sec Sys" sheetId="32" state="hidden" r:id="rId4"/>
    <sheet name="EMS" sheetId="3" state="hidden" r:id="rId5"/>
    <sheet name="local &amp; internet" sheetId="8" state="hidden" r:id="rId6"/>
    <sheet name="Long Distance" sheetId="31" state="hidden" r:id="rId7"/>
    <sheet name="Maint" sheetId="7" state="hidden" r:id="rId8"/>
    <sheet name="City Water" sheetId="18" state="hidden" r:id="rId9"/>
    <sheet name="S-T Water" sheetId="10" state="hidden" r:id="rId10"/>
    <sheet name="Court Reporter" sheetId="11" state="hidden" r:id="rId11"/>
    <sheet name="LMC" sheetId="14" state="hidden" r:id="rId12"/>
    <sheet name="ricoh" sheetId="33" state="hidden" r:id="rId13"/>
    <sheet name="TCOR ins-409" sheetId="15" state="hidden" r:id="rId14"/>
    <sheet name="Library" sheetId="28" state="hidden" r:id="rId15"/>
    <sheet name="Autopsy" sheetId="29" state="hidden" r:id="rId16"/>
    <sheet name="city water2" sheetId="37" state="hidden" r:id="rId17"/>
    <sheet name="center point" sheetId="38" state="hidden" r:id="rId18"/>
    <sheet name="lits centerp" sheetId="39" state="hidden" r:id="rId19"/>
    <sheet name="city water 3000" sheetId="41" state="hidden" r:id="rId20"/>
    <sheet name="center pt aug 13" sheetId="42" state="hidden" r:id="rId21"/>
    <sheet name="AT&amp;T COMM-AFF" sheetId="46" state="hidden" r:id="rId22"/>
  </sheets>
  <definedNames>
    <definedName name="_xlnm.Print_Area" localSheetId="15">Autopsy!$A$1:$G$44</definedName>
    <definedName name="_xlnm.Print_Area" localSheetId="8">'City Water'!$A$1:$G$43</definedName>
    <definedName name="_xlnm.Print_Area" localSheetId="1">'Constellation NewEnergy (2)'!$A$1:$G$138</definedName>
    <definedName name="_xlnm.Print_Area" localSheetId="10">'Court Reporter'!$A$1:$G$44</definedName>
    <definedName name="_xlnm.Print_Area" localSheetId="4">EMS!$A$1:$G$44</definedName>
    <definedName name="_xlnm.Print_Area" localSheetId="2">'JP#4 Phone'!$A$1:$G$44</definedName>
    <definedName name="_xlnm.Print_Area" localSheetId="3">'Jus Ctr Sec Sys'!$A$1:$G$43</definedName>
    <definedName name="_xlnm.Print_Area" localSheetId="14">Library!$A$1:$G$44</definedName>
    <definedName name="_xlnm.Print_Area" localSheetId="11">LMC!$A$1:$G$44</definedName>
    <definedName name="_xlnm.Print_Area" localSheetId="5">'local &amp; internet'!$A$1:$G$44</definedName>
    <definedName name="_xlnm.Print_Area" localSheetId="6">'Long Distance'!$A$1:$G$44</definedName>
    <definedName name="_xlnm.Print_Area" localSheetId="7">Maint!$A$1:$G$43</definedName>
    <definedName name="_xlnm.Print_Area" localSheetId="0">MASTER!$B$1:$I$43</definedName>
    <definedName name="_xlnm.Print_Area" localSheetId="12">ricoh!$A$1:$G$44</definedName>
    <definedName name="_xlnm.Print_Area" localSheetId="9">'S-T Water'!$A$1:$G$44</definedName>
    <definedName name="_xlnm.Print_Area" localSheetId="13">'TCOR ins-409'!$A$1:$G$44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46" l="1"/>
  <c r="G21" i="46"/>
  <c r="G22" i="46"/>
  <c r="G25" i="46"/>
  <c r="G23" i="46"/>
  <c r="G24" i="46"/>
  <c r="G19" i="42"/>
  <c r="G25" i="42"/>
  <c r="G20" i="42"/>
  <c r="G21" i="42"/>
  <c r="G22" i="42"/>
  <c r="G23" i="42"/>
  <c r="G24" i="42"/>
  <c r="G24" i="41"/>
  <c r="G25" i="41"/>
  <c r="G27" i="41"/>
  <c r="G26" i="41"/>
  <c r="G20" i="39"/>
  <c r="G27" i="39"/>
  <c r="G21" i="39"/>
  <c r="G22" i="39"/>
  <c r="G23" i="39"/>
  <c r="G24" i="39"/>
  <c r="G25" i="39"/>
  <c r="G26" i="39"/>
  <c r="G20" i="38"/>
  <c r="G21" i="38"/>
  <c r="G22" i="38"/>
  <c r="G23" i="38"/>
  <c r="G24" i="38"/>
  <c r="G25" i="38"/>
  <c r="G26" i="38"/>
  <c r="G27" i="38"/>
  <c r="G27" i="37"/>
  <c r="G28" i="37"/>
  <c r="G29" i="37"/>
  <c r="G31" i="37"/>
  <c r="G30" i="37"/>
  <c r="G18" i="29"/>
  <c r="G32" i="29"/>
  <c r="G19" i="29"/>
  <c r="G20" i="29"/>
  <c r="G21" i="29"/>
  <c r="G22" i="29"/>
  <c r="G23" i="29"/>
  <c r="G24" i="29"/>
  <c r="G25" i="29"/>
  <c r="G26" i="29"/>
  <c r="G27" i="29"/>
  <c r="G28" i="29"/>
  <c r="G29" i="29"/>
  <c r="G30" i="29"/>
  <c r="G31" i="29"/>
  <c r="G18" i="28"/>
  <c r="G19" i="28"/>
  <c r="G20" i="28"/>
  <c r="G32" i="28"/>
  <c r="G21" i="28"/>
  <c r="G22" i="28"/>
  <c r="G23" i="28"/>
  <c r="G24" i="28"/>
  <c r="G25" i="28"/>
  <c r="G26" i="28"/>
  <c r="G27" i="28"/>
  <c r="G28" i="28"/>
  <c r="G29" i="28"/>
  <c r="G30" i="28"/>
  <c r="G31" i="28"/>
  <c r="G25" i="15"/>
  <c r="G32" i="15"/>
  <c r="G26" i="15"/>
  <c r="G27" i="15"/>
  <c r="G28" i="15"/>
  <c r="G29" i="15"/>
  <c r="G30" i="15"/>
  <c r="G31" i="15"/>
  <c r="G20" i="33"/>
  <c r="G21" i="33"/>
  <c r="G22" i="33"/>
  <c r="G32" i="33"/>
  <c r="G23" i="33"/>
  <c r="G24" i="33"/>
  <c r="G25" i="33"/>
  <c r="G26" i="33"/>
  <c r="G27" i="33"/>
  <c r="G28" i="33"/>
  <c r="G29" i="33"/>
  <c r="G30" i="33"/>
  <c r="G31" i="33"/>
  <c r="G20" i="14"/>
  <c r="G21" i="14"/>
  <c r="G32" i="14"/>
  <c r="G22" i="14"/>
  <c r="G23" i="14"/>
  <c r="G24" i="14"/>
  <c r="G25" i="14"/>
  <c r="G26" i="14"/>
  <c r="G27" i="14"/>
  <c r="G28" i="14"/>
  <c r="G29" i="14"/>
  <c r="G30" i="14"/>
  <c r="G31" i="14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19" i="10"/>
  <c r="G20" i="10"/>
  <c r="G21" i="10"/>
  <c r="G32" i="10"/>
  <c r="G22" i="10"/>
  <c r="G23" i="10"/>
  <c r="G24" i="10"/>
  <c r="G25" i="10"/>
  <c r="G26" i="10"/>
  <c r="G27" i="10"/>
  <c r="G28" i="10"/>
  <c r="G29" i="10"/>
  <c r="G30" i="10"/>
  <c r="G31" i="10"/>
  <c r="G28" i="18"/>
  <c r="G29" i="18"/>
  <c r="G30" i="18"/>
  <c r="G31" i="18"/>
  <c r="G30" i="7"/>
  <c r="G31" i="7"/>
  <c r="G19" i="31"/>
  <c r="G20" i="31"/>
  <c r="G21" i="31"/>
  <c r="G32" i="31"/>
  <c r="G22" i="31"/>
  <c r="G23" i="31"/>
  <c r="G24" i="31"/>
  <c r="G25" i="31"/>
  <c r="G26" i="31"/>
  <c r="G27" i="31"/>
  <c r="G28" i="31"/>
  <c r="G29" i="31"/>
  <c r="G30" i="31"/>
  <c r="G31" i="31"/>
  <c r="G19" i="8"/>
  <c r="G20" i="8"/>
  <c r="G32" i="8"/>
  <c r="G21" i="8"/>
  <c r="G22" i="8"/>
  <c r="G23" i="8"/>
  <c r="G24" i="8"/>
  <c r="G25" i="8"/>
  <c r="G26" i="8"/>
  <c r="G27" i="8"/>
  <c r="G28" i="8"/>
  <c r="G29" i="8"/>
  <c r="G30" i="8"/>
  <c r="G31" i="8"/>
  <c r="G27" i="3"/>
  <c r="G28" i="3"/>
  <c r="G29" i="3"/>
  <c r="G30" i="3"/>
  <c r="G31" i="3"/>
  <c r="G32" i="3"/>
  <c r="G18" i="32"/>
  <c r="G31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19" i="22"/>
  <c r="G20" i="22"/>
  <c r="G21" i="22"/>
  <c r="G32" i="22"/>
  <c r="G22" i="22"/>
  <c r="G23" i="22"/>
  <c r="G24" i="22"/>
  <c r="G25" i="22"/>
  <c r="G26" i="22"/>
  <c r="G27" i="22"/>
  <c r="G28" i="22"/>
  <c r="G29" i="22"/>
  <c r="G30" i="22"/>
  <c r="G31" i="22"/>
  <c r="B2" i="110"/>
  <c r="G32" i="110"/>
  <c r="G33" i="110"/>
  <c r="B47" i="110"/>
  <c r="G77" i="110"/>
  <c r="B92" i="110"/>
  <c r="G125" i="110"/>
  <c r="C3" i="233"/>
  <c r="I31" i="233"/>
  <c r="G78" i="110"/>
  <c r="G126" i="110"/>
</calcChain>
</file>

<file path=xl/sharedStrings.xml><?xml version="1.0" encoding="utf-8"?>
<sst xmlns="http://schemas.openxmlformats.org/spreadsheetml/2006/main" count="852" uniqueCount="290">
  <si>
    <t>Description</t>
  </si>
  <si>
    <t>AUDITOR'S OFFICE USE</t>
  </si>
  <si>
    <t>Vendor ID#</t>
  </si>
  <si>
    <t>Invoice ID#</t>
  </si>
  <si>
    <t>Date Received</t>
  </si>
  <si>
    <t>Invoice #</t>
  </si>
  <si>
    <t>Invoice Date</t>
  </si>
  <si>
    <t>Notations:</t>
  </si>
  <si>
    <t>Approval Signature</t>
  </si>
  <si>
    <t>Amounts</t>
  </si>
  <si>
    <t>Line-Item Name</t>
  </si>
  <si>
    <t>Line-Item #</t>
  </si>
  <si>
    <t>Total Expense</t>
  </si>
  <si>
    <t xml:space="preserve">              (Optional)</t>
  </si>
  <si>
    <t xml:space="preserve">BEE COUNTY INVOICE COVERSHEET </t>
  </si>
  <si>
    <t xml:space="preserve">          Contract/Service Agrmt: ______________________</t>
  </si>
  <si>
    <t xml:space="preserve">          Blanket PO#: ______________________________</t>
  </si>
  <si>
    <t xml:space="preserve">            Emergency P O#:_____________________</t>
  </si>
  <si>
    <t xml:space="preserve"> </t>
  </si>
  <si>
    <r>
      <t xml:space="preserve">Dept. Name: </t>
    </r>
    <r>
      <rPr>
        <u/>
        <sz val="12"/>
        <rFont val="Century Gothic"/>
        <family val="2"/>
      </rPr>
      <t xml:space="preserve">       Health Care                 </t>
    </r>
  </si>
  <si>
    <r>
      <t xml:space="preserve">             Purchase Order#:</t>
    </r>
    <r>
      <rPr>
        <u/>
        <sz val="10"/>
        <rFont val="Century Gothic"/>
        <family val="2"/>
      </rPr>
      <t xml:space="preserve">                                   </t>
    </r>
  </si>
  <si>
    <r>
      <t xml:space="preserve">          Contract/Service Agrmt: _</t>
    </r>
    <r>
      <rPr>
        <u/>
        <sz val="10"/>
        <rFont val="Century Gothic"/>
        <family val="2"/>
      </rPr>
      <t xml:space="preserve">         Contract      </t>
    </r>
  </si>
  <si>
    <t xml:space="preserve">             Purchase Order#:_____________________</t>
  </si>
  <si>
    <r>
      <t xml:space="preserve">             Purchase Order#:</t>
    </r>
    <r>
      <rPr>
        <u/>
        <sz val="10"/>
        <rFont val="Century Gothic"/>
        <family val="2"/>
      </rPr>
      <t>____________________</t>
    </r>
  </si>
  <si>
    <t>Telephone</t>
  </si>
  <si>
    <r>
      <t xml:space="preserve">             Purchase Order#:_____________________</t>
    </r>
    <r>
      <rPr>
        <u/>
        <sz val="10"/>
        <rFont val="Century Gothic"/>
        <family val="2"/>
      </rPr>
      <t xml:space="preserve">                                  </t>
    </r>
  </si>
  <si>
    <r>
      <t xml:space="preserve">          Contract/Service Agrmt: _</t>
    </r>
    <r>
      <rPr>
        <u/>
        <sz val="10"/>
        <rFont val="Century Gothic"/>
        <family val="2"/>
      </rPr>
      <t xml:space="preserve">      Utilities           </t>
    </r>
  </si>
  <si>
    <t>Security System</t>
  </si>
  <si>
    <t>17-510-0753</t>
  </si>
  <si>
    <t xml:space="preserve">          Blanket PO#: _____________________________</t>
  </si>
  <si>
    <r>
      <t>Vendor Name:</t>
    </r>
    <r>
      <rPr>
        <u/>
        <sz val="12"/>
        <rFont val="Century Gothic"/>
        <family val="2"/>
      </rPr>
      <t xml:space="preserve">   Skidmore Water Supply</t>
    </r>
  </si>
  <si>
    <t>Utilities</t>
  </si>
  <si>
    <t>12-458-0441</t>
  </si>
  <si>
    <t>20-610-0441</t>
  </si>
  <si>
    <r>
      <t>Dept. Contact:</t>
    </r>
    <r>
      <rPr>
        <u/>
        <sz val="12"/>
        <rFont val="Century Gothic"/>
        <family val="2"/>
      </rPr>
      <t xml:space="preserve">      Blandina Costley  </t>
    </r>
  </si>
  <si>
    <r>
      <t>Vendor Name:</t>
    </r>
    <r>
      <rPr>
        <u/>
        <sz val="12"/>
        <rFont val="Century Gothic"/>
        <family val="2"/>
      </rPr>
      <t xml:space="preserve">         City of Beeville        </t>
    </r>
  </si>
  <si>
    <t xml:space="preserve">UTILITIES
</t>
  </si>
  <si>
    <r>
      <t>Vendor Name:</t>
    </r>
    <r>
      <rPr>
        <u/>
        <sz val="12"/>
        <rFont val="Century Gothic"/>
        <family val="2"/>
      </rPr>
      <t xml:space="preserve">               AT &amp; T                  </t>
    </r>
  </si>
  <si>
    <r>
      <t xml:space="preserve">          Contract/Service Agrmt: _</t>
    </r>
    <r>
      <rPr>
        <u/>
        <sz val="10"/>
        <rFont val="Century Gothic"/>
        <family val="2"/>
      </rPr>
      <t xml:space="preserve">      Utlities           </t>
    </r>
  </si>
  <si>
    <t>12-458-0421</t>
  </si>
  <si>
    <r>
      <t>Dept. Contact:</t>
    </r>
    <r>
      <rPr>
        <u/>
        <sz val="12"/>
        <rFont val="Century Gothic"/>
        <family val="2"/>
      </rPr>
      <t xml:space="preserve">             Joe Lyvers           </t>
    </r>
  </si>
  <si>
    <r>
      <t>Dept. Name:</t>
    </r>
    <r>
      <rPr>
        <u/>
        <sz val="12"/>
        <rFont val="Century Gothic"/>
        <family val="2"/>
      </rPr>
      <t xml:space="preserve">                  JP#4                     </t>
    </r>
  </si>
  <si>
    <t>12-511-0441</t>
  </si>
  <si>
    <t>See Attached</t>
  </si>
  <si>
    <t>12-516-0441</t>
  </si>
  <si>
    <r>
      <t xml:space="preserve"> Contract/Service Agrmt: _</t>
    </r>
    <r>
      <rPr>
        <u/>
        <sz val="10"/>
        <rFont val="Century Gothic"/>
        <family val="2"/>
      </rPr>
      <t xml:space="preserve">      Utilities           </t>
    </r>
  </si>
  <si>
    <t xml:space="preserve"> Blanket PO#: ______________________________</t>
  </si>
  <si>
    <t>12-510-0441</t>
  </si>
  <si>
    <t>12-566-0441</t>
  </si>
  <si>
    <r>
      <t>Dept. Name:</t>
    </r>
    <r>
      <rPr>
        <u/>
        <sz val="12"/>
        <rFont val="Century Gothic"/>
        <family val="2"/>
      </rPr>
      <t xml:space="preserve">       County Auditor     </t>
    </r>
  </si>
  <si>
    <r>
      <t>Dept. Contact:</t>
    </r>
    <r>
      <rPr>
        <u/>
        <sz val="12"/>
        <rFont val="Century Gothic"/>
        <family val="2"/>
      </rPr>
      <t xml:space="preserve">    Blandina Costley  </t>
    </r>
  </si>
  <si>
    <t xml:space="preserve">             Purchase Order#:____________________</t>
  </si>
  <si>
    <t>Office Supplies</t>
  </si>
  <si>
    <t xml:space="preserve">          Contract/Service Agrmt: __________________</t>
  </si>
  <si>
    <r>
      <t>Dept. Name:</t>
    </r>
    <r>
      <rPr>
        <u/>
        <sz val="12"/>
        <rFont val="Century Gothic"/>
        <family val="2"/>
      </rPr>
      <t xml:space="preserve">    Non-Departmental    </t>
    </r>
  </si>
  <si>
    <t xml:space="preserve">Dept. Contact:____________________                     </t>
  </si>
  <si>
    <r>
      <t xml:space="preserve">          Contract/Service Agrmt:__________________</t>
    </r>
    <r>
      <rPr>
        <u/>
        <sz val="10"/>
        <rFont val="Century Gothic"/>
        <family val="2"/>
      </rPr>
      <t xml:space="preserve">      </t>
    </r>
  </si>
  <si>
    <r>
      <t>Dept. Contact:</t>
    </r>
    <r>
      <rPr>
        <u/>
        <sz val="12"/>
        <rFont val="Century Gothic"/>
        <family val="2"/>
      </rPr>
      <t xml:space="preserve">    John Contreras     </t>
    </r>
  </si>
  <si>
    <r>
      <t>Dept. Name:</t>
    </r>
    <r>
      <rPr>
        <u/>
        <sz val="12"/>
        <rFont val="Century Gothic"/>
        <family val="2"/>
      </rPr>
      <t xml:space="preserve">    ALL DEPARTMENTS   </t>
    </r>
  </si>
  <si>
    <r>
      <t>Vendor Name:</t>
    </r>
    <r>
      <rPr>
        <u/>
        <sz val="12"/>
        <rFont val="Century Gothic"/>
        <family val="2"/>
      </rPr>
      <t xml:space="preserve">            AT &amp; T                 </t>
    </r>
  </si>
  <si>
    <t xml:space="preserve">COURT RPT &amp; ADMIN
</t>
  </si>
  <si>
    <t>12-435-0406</t>
  </si>
  <si>
    <r>
      <t xml:space="preserve">          Contract/Service Agrmt: _</t>
    </r>
    <r>
      <rPr>
        <u/>
        <sz val="10"/>
        <rFont val="Century Gothic"/>
        <family val="2"/>
      </rPr>
      <t>_________________</t>
    </r>
  </si>
  <si>
    <r>
      <t>Vendor Name:__</t>
    </r>
    <r>
      <rPr>
        <u/>
        <sz val="12"/>
        <rFont val="Century Gothic"/>
        <family val="2"/>
      </rPr>
      <t xml:space="preserve">Joe Barnhart Library  </t>
    </r>
  </si>
  <si>
    <t>LIBRARY FUNDING</t>
  </si>
  <si>
    <t>47-435-0493</t>
  </si>
  <si>
    <r>
      <t>Vendor Name:</t>
    </r>
    <r>
      <rPr>
        <u/>
        <sz val="12"/>
        <rFont val="Century Gothic"/>
        <family val="2"/>
      </rPr>
      <t xml:space="preserve"> Nueces Co Med Examiner </t>
    </r>
  </si>
  <si>
    <t>AUTOPSY FEES</t>
  </si>
  <si>
    <t>12-640-0402</t>
  </si>
  <si>
    <t>AUTHORIZED BY JP#4</t>
  </si>
  <si>
    <r>
      <t>Dept. Name:</t>
    </r>
    <r>
      <rPr>
        <u/>
        <sz val="12"/>
        <rFont val="Century Gothic"/>
        <family val="2"/>
      </rPr>
      <t xml:space="preserve">        ALL BUILDINGS        </t>
    </r>
  </si>
  <si>
    <t>12-515-0441</t>
  </si>
  <si>
    <t>12-514-0441</t>
  </si>
  <si>
    <t>12-517-0441</t>
  </si>
  <si>
    <t>ALL Departments</t>
  </si>
  <si>
    <r>
      <t>Vendor Name:</t>
    </r>
    <r>
      <rPr>
        <u/>
        <sz val="12"/>
        <rFont val="Century Gothic"/>
        <family val="2"/>
      </rPr>
      <t xml:space="preserve">   G &amp; G Pest Control   </t>
    </r>
  </si>
  <si>
    <r>
      <t xml:space="preserve">          Contract/Service Agrmt:___</t>
    </r>
    <r>
      <rPr>
        <u/>
        <sz val="10"/>
        <rFont val="Century Gothic"/>
        <family val="2"/>
      </rPr>
      <t>SVC AGRMT</t>
    </r>
    <r>
      <rPr>
        <sz val="10"/>
        <rFont val="Century Gothic"/>
        <family val="2"/>
      </rPr>
      <t>___</t>
    </r>
    <r>
      <rPr>
        <u/>
        <sz val="10"/>
        <rFont val="Century Gothic"/>
        <family val="2"/>
      </rPr>
      <t xml:space="preserve">    </t>
    </r>
  </si>
  <si>
    <t>Maint &amp; Repair of Bldg</t>
  </si>
  <si>
    <t>12-566-0452</t>
  </si>
  <si>
    <r>
      <t>Dept. Name:</t>
    </r>
    <r>
      <rPr>
        <u/>
        <sz val="12"/>
        <rFont val="Century Gothic"/>
        <family val="2"/>
      </rPr>
      <t xml:space="preserve">         ALL BUILDINGS     </t>
    </r>
  </si>
  <si>
    <t>Sheriff-Basic Monthly Svc</t>
  </si>
  <si>
    <t>Jail-Basic Monthly Svc</t>
  </si>
  <si>
    <t>12-568-0452</t>
  </si>
  <si>
    <t>12-409-0452</t>
  </si>
  <si>
    <t>Weigh Station HWY181-Basic Qtrly Svc</t>
  </si>
  <si>
    <t>Weigh Station HWY59-Basic Qtrly Svc</t>
  </si>
  <si>
    <t>Congr. Bldg-Basic Qtrly Svc</t>
  </si>
  <si>
    <t>Dougherty Bldg-Basic Qtrly Svc</t>
  </si>
  <si>
    <t>Prob Bldg-Basic Qtrly Svc</t>
  </si>
  <si>
    <t>Jail Catwalk-Basic Qtrly Svc</t>
  </si>
  <si>
    <t>Justice Ctr-Basic Qtrly Svc</t>
  </si>
  <si>
    <t>JP#4-Basic Qtrly Svc</t>
  </si>
  <si>
    <t>12-458-0452</t>
  </si>
  <si>
    <r>
      <t>Today's Date:</t>
    </r>
    <r>
      <rPr>
        <u/>
        <sz val="12"/>
        <rFont val="Century Gothic"/>
        <family val="2"/>
      </rPr>
      <t xml:space="preserve">   December 17, 2010      </t>
    </r>
  </si>
  <si>
    <t>3531-12/10</t>
  </si>
  <si>
    <t>Phone Svc 11/25-12/24/10 - JP#4</t>
  </si>
  <si>
    <r>
      <t xml:space="preserve">Vendor Name: </t>
    </r>
    <r>
      <rPr>
        <u/>
        <sz val="8"/>
        <rFont val="Century Gothic"/>
        <family val="2"/>
      </rPr>
      <t xml:space="preserve"> Beeville Angel Care Ambulance Svc</t>
    </r>
  </si>
  <si>
    <r>
      <t xml:space="preserve">             Purchase Order#:_________</t>
    </r>
    <r>
      <rPr>
        <u/>
        <sz val="10"/>
        <rFont val="Century Gothic"/>
        <family val="2"/>
      </rPr>
      <t>_____</t>
    </r>
    <r>
      <rPr>
        <sz val="10"/>
        <rFont val="Century Gothic"/>
        <family val="2"/>
      </rPr>
      <t>______</t>
    </r>
    <r>
      <rPr>
        <u/>
        <sz val="10"/>
        <rFont val="Century Gothic"/>
        <family val="2"/>
      </rPr>
      <t xml:space="preserve">              </t>
    </r>
  </si>
  <si>
    <r>
      <t xml:space="preserve">          Contract/Service Agrmt: _</t>
    </r>
    <r>
      <rPr>
        <u/>
        <sz val="10"/>
        <rFont val="Century Gothic"/>
        <family val="2"/>
      </rPr>
      <t>___SVC AGRMT_____</t>
    </r>
  </si>
  <si>
    <t>Copier Lease</t>
  </si>
  <si>
    <t>12-495-0461</t>
  </si>
  <si>
    <r>
      <t xml:space="preserve">             Purchase Order#:_________</t>
    </r>
    <r>
      <rPr>
        <u/>
        <sz val="10"/>
        <rFont val="Century Gothic"/>
        <family val="2"/>
      </rPr>
      <t>________</t>
    </r>
    <r>
      <rPr>
        <sz val="10"/>
        <rFont val="Century Gothic"/>
        <family val="2"/>
      </rPr>
      <t>____</t>
    </r>
  </si>
  <si>
    <r>
      <t xml:space="preserve">          Contract/Service Agrmt:_____</t>
    </r>
    <r>
      <rPr>
        <u/>
        <sz val="10"/>
        <rFont val="Century Gothic"/>
        <family val="2"/>
      </rPr>
      <t>SVC Agrmt</t>
    </r>
    <r>
      <rPr>
        <sz val="10"/>
        <rFont val="Century Gothic"/>
        <family val="2"/>
      </rPr>
      <t>____</t>
    </r>
    <r>
      <rPr>
        <u/>
        <sz val="10"/>
        <rFont val="Century Gothic"/>
        <family val="2"/>
      </rPr>
      <t xml:space="preserve">      </t>
    </r>
  </si>
  <si>
    <t>MENTAL HEALTH COMMITMENTS</t>
  </si>
  <si>
    <t xml:space="preserve"> 83-692-0755</t>
  </si>
  <si>
    <r>
      <t>Vendor Name:</t>
    </r>
    <r>
      <rPr>
        <u/>
        <sz val="12"/>
        <rFont val="Century Gothic"/>
        <family val="2"/>
      </rPr>
      <t xml:space="preserve">    Center Point Energy  </t>
    </r>
  </si>
  <si>
    <r>
      <t>Vendor Name:</t>
    </r>
    <r>
      <rPr>
        <u/>
        <sz val="12"/>
        <rFont val="Century Gothic"/>
        <family val="2"/>
      </rPr>
      <t xml:space="preserve">          Katrina Gentry       </t>
    </r>
  </si>
  <si>
    <r>
      <t>Dept. Contact:</t>
    </r>
    <r>
      <rPr>
        <u/>
        <sz val="12"/>
        <rFont val="Century Gothic"/>
        <family val="2"/>
      </rPr>
      <t xml:space="preserve">     Blandina Costley  </t>
    </r>
  </si>
  <si>
    <r>
      <t>Dept. Name:</t>
    </r>
    <r>
      <rPr>
        <u/>
        <sz val="12"/>
        <rFont val="Century Gothic"/>
        <family val="2"/>
      </rPr>
      <t xml:space="preserve">        District Court            </t>
    </r>
  </si>
  <si>
    <r>
      <t>Vendor Name:</t>
    </r>
    <r>
      <rPr>
        <u/>
        <sz val="8"/>
        <rFont val="Century Gothic"/>
        <family val="2"/>
      </rPr>
      <t xml:space="preserve"> </t>
    </r>
    <r>
      <rPr>
        <u/>
        <sz val="11"/>
        <rFont val="Century Gothic"/>
        <family val="2"/>
      </rPr>
      <t xml:space="preserve">           TCOR Insurance</t>
    </r>
  </si>
  <si>
    <t>INSURANCE &amp; BOND PREM</t>
  </si>
  <si>
    <t>12-409-0492</t>
  </si>
  <si>
    <t>12-565-0492</t>
  </si>
  <si>
    <t>12-566-0492</t>
  </si>
  <si>
    <r>
      <t>Vendor Name:</t>
    </r>
    <r>
      <rPr>
        <u/>
        <sz val="12"/>
        <rFont val="Century Gothic"/>
        <family val="2"/>
      </rPr>
      <t xml:space="preserve">     LMC </t>
    </r>
    <r>
      <rPr>
        <u/>
        <sz val="8"/>
        <rFont val="Century Gothic"/>
        <family val="2"/>
      </rPr>
      <t xml:space="preserve">                       </t>
    </r>
  </si>
  <si>
    <t>12-495-0310</t>
  </si>
  <si>
    <r>
      <t>Today's Date:</t>
    </r>
    <r>
      <rPr>
        <u/>
        <sz val="12"/>
        <rFont val="Century Gothic"/>
        <family val="2"/>
      </rPr>
      <t xml:space="preserve">  February 19, 2011</t>
    </r>
  </si>
  <si>
    <t>22900</t>
  </si>
  <si>
    <t>Auto Liability Policy#353545</t>
  </si>
  <si>
    <t>12-631-0492</t>
  </si>
  <si>
    <t>20-610-0492</t>
  </si>
  <si>
    <t>12-665-0492</t>
  </si>
  <si>
    <t>12-673-0492</t>
  </si>
  <si>
    <r>
      <t>Today's Date:</t>
    </r>
    <r>
      <rPr>
        <u/>
        <sz val="12"/>
        <rFont val="Century Gothic"/>
        <family val="2"/>
      </rPr>
      <t xml:space="preserve">     February 23, 2011     </t>
    </r>
  </si>
  <si>
    <r>
      <t>Today's Date:</t>
    </r>
    <r>
      <rPr>
        <u/>
        <sz val="12"/>
        <rFont val="Century Gothic"/>
        <family val="2"/>
      </rPr>
      <t xml:space="preserve">   March 7, 2011     </t>
    </r>
  </si>
  <si>
    <r>
      <t xml:space="preserve">Dept. Name: </t>
    </r>
    <r>
      <rPr>
        <u/>
        <sz val="12"/>
        <rFont val="Century Gothic"/>
        <family val="2"/>
      </rPr>
      <t xml:space="preserve">        Public Asst        </t>
    </r>
  </si>
  <si>
    <t>2502F</t>
  </si>
  <si>
    <t>AUTOPSY FEES-K. Ogden</t>
  </si>
  <si>
    <t>Securtiy System 3/01-3/28/11</t>
  </si>
  <si>
    <r>
      <t>Today's Date:</t>
    </r>
    <r>
      <rPr>
        <u/>
        <sz val="12"/>
        <rFont val="Century Gothic"/>
        <family val="2"/>
      </rPr>
      <t xml:space="preserve">          March 7, 2011         </t>
    </r>
  </si>
  <si>
    <r>
      <t xml:space="preserve">Dept. Name: </t>
    </r>
    <r>
      <rPr>
        <u/>
        <sz val="12"/>
        <rFont val="Century Gothic"/>
        <family val="2"/>
      </rPr>
      <t xml:space="preserve">           Justice Center        </t>
    </r>
  </si>
  <si>
    <r>
      <t xml:space="preserve">Dept. Contact: </t>
    </r>
    <r>
      <rPr>
        <u/>
        <sz val="12"/>
        <rFont val="Century Gothic"/>
        <family val="2"/>
      </rPr>
      <t xml:space="preserve">   Blandina Costley       </t>
    </r>
  </si>
  <si>
    <r>
      <t>Vendor Name:</t>
    </r>
    <r>
      <rPr>
        <u/>
        <sz val="12"/>
        <rFont val="Century Gothic"/>
        <family val="2"/>
      </rPr>
      <t xml:space="preserve"> Dynamark Security Ctrs  </t>
    </r>
  </si>
  <si>
    <t>B-09-M0007-0-PR-B</t>
  </si>
  <si>
    <r>
      <t xml:space="preserve">Today's Date: </t>
    </r>
    <r>
      <rPr>
        <u/>
        <sz val="12"/>
        <rFont val="Century Gothic"/>
        <family val="2"/>
      </rPr>
      <t xml:space="preserve">       March 7, 2011        </t>
    </r>
  </si>
  <si>
    <t>4238</t>
  </si>
  <si>
    <t>Law Library March 2011</t>
  </si>
  <si>
    <r>
      <t>Today's Date:</t>
    </r>
    <r>
      <rPr>
        <u/>
        <sz val="12"/>
        <rFont val="Century Gothic"/>
        <family val="2"/>
      </rPr>
      <t xml:space="preserve">      March 7, 2011      </t>
    </r>
  </si>
  <si>
    <t>732586</t>
  </si>
  <si>
    <r>
      <t xml:space="preserve">             Purchase Order#:_________</t>
    </r>
    <r>
      <rPr>
        <u/>
        <sz val="10"/>
        <rFont val="Century Gothic"/>
        <family val="2"/>
      </rPr>
      <t>17204</t>
    </r>
    <r>
      <rPr>
        <sz val="10"/>
        <rFont val="Century Gothic"/>
        <family val="2"/>
      </rPr>
      <t>______</t>
    </r>
    <r>
      <rPr>
        <u/>
        <sz val="10"/>
        <rFont val="Century Gothic"/>
        <family val="2"/>
      </rPr>
      <t xml:space="preserve">              </t>
    </r>
  </si>
  <si>
    <t>Coin envelopes</t>
  </si>
  <si>
    <r>
      <t>Today's Date:</t>
    </r>
    <r>
      <rPr>
        <u/>
        <sz val="12"/>
        <rFont val="Century Gothic"/>
        <family val="2"/>
      </rPr>
      <t xml:space="preserve">      March 10, 2011         </t>
    </r>
  </si>
  <si>
    <t>Record - Dist Court</t>
  </si>
  <si>
    <t>B-09-M0007-0-PR-B Prep. Of Reporter's</t>
  </si>
  <si>
    <t>12-512-0441</t>
  </si>
  <si>
    <r>
      <t>Dept. Name:________</t>
    </r>
    <r>
      <rPr>
        <u/>
        <sz val="12"/>
        <rFont val="Century Gothic"/>
        <family val="2"/>
      </rPr>
      <t>Comm Affairs_</t>
    </r>
    <r>
      <rPr>
        <sz val="12"/>
        <rFont val="Century Gothic"/>
        <family val="2"/>
      </rPr>
      <t>___</t>
    </r>
    <r>
      <rPr>
        <u/>
        <sz val="12"/>
        <rFont val="Century Gothic"/>
        <family val="2"/>
      </rPr>
      <t xml:space="preserve">                                                                                   </t>
    </r>
  </si>
  <si>
    <r>
      <t>Vendor Name:</t>
    </r>
    <r>
      <rPr>
        <u/>
        <sz val="12"/>
        <rFont val="Century Gothic"/>
        <family val="2"/>
      </rPr>
      <t xml:space="preserve">    AT&amp;T Mobility</t>
    </r>
  </si>
  <si>
    <t xml:space="preserve">            ALL Departments</t>
  </si>
  <si>
    <t>12-673-0441</t>
  </si>
  <si>
    <r>
      <t>Dept. Contact</t>
    </r>
    <r>
      <rPr>
        <u/>
        <sz val="12"/>
        <rFont val="Century Gothic"/>
        <family val="2"/>
      </rPr>
      <t xml:space="preserve"> :       Blandina Costley    </t>
    </r>
  </si>
  <si>
    <r>
      <t>Dept. Name:</t>
    </r>
    <r>
      <rPr>
        <u/>
        <sz val="12"/>
        <rFont val="Century Gothic"/>
        <family val="2"/>
      </rPr>
      <t xml:space="preserve">   JP #4         </t>
    </r>
  </si>
  <si>
    <r>
      <t xml:space="preserve">Dept. Contact: </t>
    </r>
    <r>
      <rPr>
        <u/>
        <sz val="12"/>
        <rFont val="Century Gothic"/>
        <family val="2"/>
      </rPr>
      <t xml:space="preserve">     B. COSTLEY</t>
    </r>
  </si>
  <si>
    <t xml:space="preserve">  </t>
  </si>
  <si>
    <r>
      <t xml:space="preserve">Dept. Contact: </t>
    </r>
    <r>
      <rPr>
        <u/>
        <sz val="12"/>
        <rFont val="Century Gothic"/>
        <family val="2"/>
      </rPr>
      <t xml:space="preserve">   B. Costley     </t>
    </r>
  </si>
  <si>
    <r>
      <t>Dept. Contact</t>
    </r>
    <r>
      <rPr>
        <u/>
        <sz val="12"/>
        <rFont val="Century Gothic"/>
        <family val="2"/>
      </rPr>
      <t xml:space="preserve"> :      B. Costley     </t>
    </r>
  </si>
  <si>
    <r>
      <t xml:space="preserve">Dept. Contact: </t>
    </r>
    <r>
      <rPr>
        <u/>
        <sz val="12"/>
        <rFont val="Century Gothic"/>
        <family val="2"/>
      </rPr>
      <t xml:space="preserve">     Blandina Costley    </t>
    </r>
  </si>
  <si>
    <t xml:space="preserve">Vendor ID# </t>
  </si>
  <si>
    <r>
      <t xml:space="preserve">Dept. Name: </t>
    </r>
    <r>
      <rPr>
        <u/>
        <sz val="12"/>
        <rFont val="Century Gothic"/>
        <family val="2"/>
      </rPr>
      <t xml:space="preserve">   Utilities                                                                                      </t>
    </r>
  </si>
  <si>
    <r>
      <t>Vendor Name:</t>
    </r>
    <r>
      <rPr>
        <u/>
        <sz val="12"/>
        <rFont val="Century Gothic"/>
        <family val="2"/>
      </rPr>
      <t xml:space="preserve">           Ricoh                 </t>
    </r>
  </si>
  <si>
    <r>
      <t xml:space="preserve">Dept. Contact: </t>
    </r>
    <r>
      <rPr>
        <u/>
        <sz val="12"/>
        <rFont val="Century Gothic"/>
        <family val="2"/>
      </rPr>
      <t xml:space="preserve">    </t>
    </r>
    <r>
      <rPr>
        <sz val="12"/>
        <rFont val="Century Gothic"/>
        <family val="2"/>
      </rPr>
      <t xml:space="preserve"> </t>
    </r>
    <r>
      <rPr>
        <u/>
        <sz val="12"/>
        <rFont val="Century Gothic"/>
        <family val="2"/>
      </rPr>
      <t xml:space="preserve">B. Costley   </t>
    </r>
    <r>
      <rPr>
        <sz val="12"/>
        <rFont val="Century Gothic"/>
        <family val="2"/>
      </rPr>
      <t xml:space="preserve">  </t>
    </r>
  </si>
  <si>
    <t xml:space="preserve">Acct#01143000 Probatin Dept. Water </t>
  </si>
  <si>
    <r>
      <t xml:space="preserve">Dept. Contact: </t>
    </r>
    <r>
      <rPr>
        <u/>
        <sz val="12"/>
        <rFont val="Century Gothic"/>
        <family val="2"/>
      </rPr>
      <t xml:space="preserve">     Blandina Costley     </t>
    </r>
  </si>
  <si>
    <r>
      <t xml:space="preserve">Dept. Contact: </t>
    </r>
    <r>
      <rPr>
        <u/>
        <sz val="12"/>
        <rFont val="Century Gothic"/>
        <family val="2"/>
      </rPr>
      <t xml:space="preserve">       B.Costley     </t>
    </r>
  </si>
  <si>
    <r>
      <t>Dept. Name:</t>
    </r>
    <r>
      <rPr>
        <u/>
        <sz val="12"/>
        <rFont val="Century Gothic"/>
        <family val="2"/>
      </rPr>
      <t xml:space="preserve">    Utilities  </t>
    </r>
  </si>
  <si>
    <r>
      <t>Today's Date:</t>
    </r>
    <r>
      <rPr>
        <u/>
        <sz val="12"/>
        <rFont val="Century Gothic"/>
        <family val="2"/>
      </rPr>
      <t xml:space="preserve">  May 15, 2013       </t>
    </r>
  </si>
  <si>
    <t>88945738</t>
  </si>
  <si>
    <t>COPIER RENTAL 4/17-5/16/13-auditor</t>
  </si>
  <si>
    <r>
      <t xml:space="preserve">Dept. Name: </t>
    </r>
    <r>
      <rPr>
        <u/>
        <sz val="12"/>
        <rFont val="Century Gothic"/>
        <family val="2"/>
      </rPr>
      <t xml:space="preserve">  Utilities                                                                             </t>
    </r>
  </si>
  <si>
    <t xml:space="preserve">
UTILITIES</t>
  </si>
  <si>
    <r>
      <t>Dept. Contact</t>
    </r>
    <r>
      <rPr>
        <u/>
        <sz val="12"/>
        <rFont val="Century Gothic"/>
        <family val="2"/>
      </rPr>
      <t xml:space="preserve">        B. Costley        </t>
    </r>
  </si>
  <si>
    <r>
      <t>Today's Date:</t>
    </r>
    <r>
      <rPr>
        <u/>
        <sz val="12"/>
        <rFont val="Century Gothic"/>
        <family val="2"/>
      </rPr>
      <t xml:space="preserve">  May 24, 2013</t>
    </r>
  </si>
  <si>
    <t>131327</t>
  </si>
  <si>
    <t>5-9-2013 Mata, B</t>
  </si>
  <si>
    <t>131425</t>
  </si>
  <si>
    <t>4-27-13 Gutierrez, G</t>
  </si>
  <si>
    <t xml:space="preserve">Acct#13180500 Coliseum Arena Water </t>
  </si>
  <si>
    <t>utilites</t>
  </si>
  <si>
    <t>7505-8/13</t>
  </si>
  <si>
    <r>
      <t>Today's Date: August</t>
    </r>
    <r>
      <rPr>
        <u/>
        <sz val="12"/>
        <rFont val="Century Gothic"/>
        <family val="2"/>
      </rPr>
      <t xml:space="preserve"> 8, 2013</t>
    </r>
  </si>
  <si>
    <t>0638-8/13</t>
  </si>
  <si>
    <t>ACCT#2790063-8 Jail 6/28-7/31/13</t>
  </si>
  <si>
    <t>Acct#3264750-5 6/28-7/31/13</t>
  </si>
  <si>
    <t>Today's Date: August 28, 2013</t>
  </si>
  <si>
    <t>Utilites</t>
  </si>
  <si>
    <t xml:space="preserve">Utilites
</t>
  </si>
  <si>
    <r>
      <t>Today's Date:</t>
    </r>
    <r>
      <rPr>
        <u/>
        <sz val="12"/>
        <rFont val="Century Gothic"/>
        <family val="2"/>
      </rPr>
      <t xml:space="preserve">  Sept. 09, 2013  </t>
    </r>
  </si>
  <si>
    <t>7505-9/5/13</t>
  </si>
  <si>
    <t>acc#3264750-5 7/31-8/29/13</t>
  </si>
  <si>
    <t>0638-9/5/13</t>
  </si>
  <si>
    <t>acc#2790063-8 7/31-8/29/13</t>
  </si>
  <si>
    <t>2204-9/13</t>
  </si>
  <si>
    <t>3000-9/13</t>
  </si>
  <si>
    <t>0500-9/13</t>
  </si>
  <si>
    <r>
      <t>Today's Date:  Sept. 30</t>
    </r>
    <r>
      <rPr>
        <u/>
        <sz val="12"/>
        <rFont val="Century Gothic"/>
        <family val="2"/>
      </rPr>
      <t xml:space="preserve">, 2013     </t>
    </r>
  </si>
  <si>
    <t>1003-9/13</t>
  </si>
  <si>
    <t>5002-9/13</t>
  </si>
  <si>
    <t>1500-9/13</t>
  </si>
  <si>
    <t>2003-9/13</t>
  </si>
  <si>
    <t>7003-9/13</t>
  </si>
  <si>
    <t>9000-9/13</t>
  </si>
  <si>
    <t>0000-9/13</t>
  </si>
  <si>
    <t>1001-9/13</t>
  </si>
  <si>
    <t>7000-9/13</t>
  </si>
  <si>
    <t>Acct#50071003 Congr Bldg Water Svc 8/09-9/08/13</t>
  </si>
  <si>
    <t>Acct#50072000 Justice Ctr Water Svc 8/09-9/08/13</t>
  </si>
  <si>
    <t>Acct#50141500 Courthse Grds Wtr Svc 8/09-9/08/13</t>
  </si>
  <si>
    <t>Acct#5085002 Courthouse Water Svc 8/09-9/08/13</t>
  </si>
  <si>
    <t>Acct#551162003 Tax Office Water Svc 8/09-9/08/13</t>
  </si>
  <si>
    <t>Acct#5117003 Dougherty Bldg Wtr Svc 8/09-9/08/13</t>
  </si>
  <si>
    <t>Acct#54239000 Jail Water Svc 8/09-9/08/13</t>
  </si>
  <si>
    <t>Acct#54250000 R&amp;B Bldg Water Svc8/09-9/08/13</t>
  </si>
  <si>
    <t>Acct#54261001 R&amp;B Yrd. Water Svc 8/09-9/08/13</t>
  </si>
  <si>
    <t>Acct#62247000 Ladd Bldg. Water Svc 8/09-9/08/13</t>
  </si>
  <si>
    <t>Today's Date: OCTOBER 15, 2013</t>
  </si>
  <si>
    <t>Dept. Contact:  ROGERIO GALVAN____________________</t>
  </si>
  <si>
    <t>825221221</t>
  </si>
  <si>
    <t>svc 8/28-9/27/2013</t>
  </si>
  <si>
    <t>012-631-421</t>
  </si>
  <si>
    <t>012-409-421</t>
  </si>
  <si>
    <t>JP#4  svc 9/26/13-10/28/13</t>
  </si>
  <si>
    <t>r&amp;b svc 9/26/13-10/28/13</t>
  </si>
  <si>
    <r>
      <t>Today's Date:</t>
    </r>
    <r>
      <rPr>
        <u/>
        <sz val="12"/>
        <rFont val="Century Gothic"/>
        <family val="2"/>
      </rPr>
      <t xml:space="preserve">  November 08,2013</t>
    </r>
  </si>
  <si>
    <r>
      <t>Today's Date</t>
    </r>
    <r>
      <rPr>
        <u/>
        <sz val="12"/>
        <rFont val="Century Gothic"/>
        <family val="2"/>
      </rPr>
      <t xml:space="preserve"> November 08, 2013</t>
    </r>
    <r>
      <rPr>
        <sz val="12"/>
        <rFont val="Century Gothic"/>
        <family val="2"/>
      </rPr>
      <t xml:space="preserve">      </t>
    </r>
  </si>
  <si>
    <t>Long Distance svc  9/22-10/22/13</t>
  </si>
  <si>
    <t>854896886-10/13</t>
  </si>
  <si>
    <t>Local&amp;Internet Svc 10/19-11/13/13</t>
  </si>
  <si>
    <t>5955-10/13</t>
  </si>
  <si>
    <r>
      <t xml:space="preserve">Today's Date: </t>
    </r>
    <r>
      <rPr>
        <u/>
        <sz val="12"/>
        <rFont val="Century Gothic"/>
        <family val="2"/>
      </rPr>
      <t xml:space="preserve"> November 08, 2013     </t>
    </r>
  </si>
  <si>
    <t>1003-10/13</t>
  </si>
  <si>
    <t>2000-10/13</t>
  </si>
  <si>
    <t>5002-10/13</t>
  </si>
  <si>
    <t>1500-10/13</t>
  </si>
  <si>
    <t>2003-10/13</t>
  </si>
  <si>
    <t>7003-10/13</t>
  </si>
  <si>
    <t>9000-10/13</t>
  </si>
  <si>
    <t>0000-10/13</t>
  </si>
  <si>
    <t>1001-10/13</t>
  </si>
  <si>
    <t>7000-10/13</t>
  </si>
  <si>
    <t>Acct#50071003 Congr Bldg Water Svc 9/8-10/8/13</t>
  </si>
  <si>
    <t>Acct#50072000 Justice Ctr Water Svc 9/8-10/8/13</t>
  </si>
  <si>
    <t>Acct#5085002 Courthouse Water Svc 9/8-10/8/13</t>
  </si>
  <si>
    <t>Acct#50141500 Courthse Grds Wtr Svc 9/8-10/8/13</t>
  </si>
  <si>
    <t>Acct#551162003 Tax Office Water Svc 9/8-10/8/13</t>
  </si>
  <si>
    <t>Acct#5117003 Dougherty Bldg Wtr Svc 9/8-10/8/13</t>
  </si>
  <si>
    <t>Acct#54239000 Jail Water Svc 9/8-10/8/13</t>
  </si>
  <si>
    <t>Acct#54250000 R&amp;B Bldg Water Svc 9/8-10/8/13</t>
  </si>
  <si>
    <t>Acct#54261001 R&amp;B Yrd. Water Svc 9/8-10/8/13</t>
  </si>
  <si>
    <t>Acct#62247000 Ladd Bldg. Water Svc 9/8-10/8/13</t>
  </si>
  <si>
    <r>
      <rPr>
        <sz val="12"/>
        <rFont val="Century Gothic"/>
        <family val="2"/>
      </rPr>
      <t>Today's Date: November 08,2013</t>
    </r>
    <r>
      <rPr>
        <u/>
        <sz val="12"/>
        <rFont val="Century Gothic"/>
        <family val="2"/>
      </rPr>
      <t xml:space="preserve">       </t>
    </r>
  </si>
  <si>
    <t>Acc#3264750-5 Congr Bldg 9/30-10/30/13</t>
  </si>
  <si>
    <t>ACC#2790063-8 Courthouse 9/30-10/30/13</t>
  </si>
  <si>
    <t>0638-11/13</t>
  </si>
  <si>
    <t>7505-11/13</t>
  </si>
  <si>
    <r>
      <t xml:space="preserve">Today's Date: </t>
    </r>
    <r>
      <rPr>
        <u/>
        <sz val="12"/>
        <rFont val="Century Gothic"/>
        <family val="2"/>
      </rPr>
      <t xml:space="preserve"> November 21, 2013</t>
    </r>
  </si>
  <si>
    <r>
      <t xml:space="preserve">Today's Date: </t>
    </r>
    <r>
      <rPr>
        <u/>
        <sz val="12"/>
        <rFont val="Century Gothic"/>
        <family val="2"/>
      </rPr>
      <t xml:space="preserve"> </t>
    </r>
  </si>
  <si>
    <r>
      <t xml:space="preserve"> Contract/Service Agrmt:</t>
    </r>
    <r>
      <rPr>
        <u/>
        <sz val="10"/>
        <rFont val="Century Gothic"/>
        <family val="2"/>
      </rPr>
      <t xml:space="preserve">    </t>
    </r>
  </si>
  <si>
    <t xml:space="preserve"> Blanket PO#: </t>
  </si>
  <si>
    <r>
      <t xml:space="preserve">             Purchase Order#:</t>
    </r>
    <r>
      <rPr>
        <u/>
        <sz val="10"/>
        <rFont val="Century Gothic"/>
        <family val="2"/>
      </rPr>
      <t xml:space="preserve">                                 </t>
    </r>
  </si>
  <si>
    <t xml:space="preserve">            Emergency P O#:</t>
  </si>
  <si>
    <r>
      <t>Dept. Name:</t>
    </r>
    <r>
      <rPr>
        <u/>
        <sz val="12"/>
        <rFont val="Century Gothic"/>
        <family val="2"/>
      </rPr>
      <t xml:space="preserve">        </t>
    </r>
  </si>
  <si>
    <r>
      <t xml:space="preserve">Dept. Contact: </t>
    </r>
    <r>
      <rPr>
        <u/>
        <sz val="12"/>
        <rFont val="Century Gothic"/>
        <family val="2"/>
      </rPr>
      <t xml:space="preserve">        </t>
    </r>
  </si>
  <si>
    <r>
      <t>Vendor Name:</t>
    </r>
    <r>
      <rPr>
        <u/>
        <sz val="12"/>
        <rFont val="Century Gothic"/>
        <family val="2"/>
      </rPr>
      <t xml:space="preserve">            </t>
    </r>
  </si>
  <si>
    <t>ALL DEPARTMENTS</t>
  </si>
  <si>
    <t>UTILITY</t>
  </si>
  <si>
    <t>Sub-Total Expense</t>
  </si>
  <si>
    <t>Page 1</t>
  </si>
  <si>
    <t>Pages 1-3</t>
  </si>
  <si>
    <t>Page 3</t>
  </si>
  <si>
    <t>Page 2</t>
  </si>
  <si>
    <r>
      <t xml:space="preserve">Today's Date: </t>
    </r>
    <r>
      <rPr>
        <u/>
        <sz val="12"/>
        <rFont val="Century Gothic"/>
        <family val="2"/>
      </rPr>
      <t xml:space="preserve">       </t>
    </r>
  </si>
  <si>
    <t>Vendor Name:</t>
  </si>
  <si>
    <t>April Cantu</t>
  </si>
  <si>
    <r>
      <t>Dept. Name:</t>
    </r>
    <r>
      <rPr>
        <u/>
        <sz val="12"/>
        <rFont val="Century Gothic"/>
        <family val="2"/>
      </rPr>
      <t xml:space="preserve">    </t>
    </r>
  </si>
  <si>
    <t>Date Received:</t>
  </si>
  <si>
    <t>Vendor ID#:</t>
  </si>
  <si>
    <t>Invoice ID#:</t>
  </si>
  <si>
    <t>Constellation NewEnergy</t>
  </si>
  <si>
    <t>Statement #/Acct. ID</t>
  </si>
  <si>
    <t>Description (Svc. Period/Svc. Location)</t>
  </si>
  <si>
    <t xml:space="preserve">Description </t>
  </si>
  <si>
    <t>BEE COUNTY INVOICE COVERSHEET (Page 1 of 3)</t>
  </si>
  <si>
    <t>BEE COUNTY INVOICE COVERSHEET (Page 3 of 3)</t>
  </si>
  <si>
    <t>BEE COUNTY INVOICE COVERSHEET (Page 2 of 3)</t>
  </si>
  <si>
    <t>Dept. Contact:</t>
  </si>
  <si>
    <t>Purchase Order#:</t>
  </si>
  <si>
    <t>Emergency P/O#:</t>
  </si>
  <si>
    <t>(Optional)</t>
  </si>
  <si>
    <t xml:space="preserve">Notations: </t>
  </si>
  <si>
    <t xml:space="preserve">          Blanket P/O#:</t>
  </si>
  <si>
    <r>
      <t>Contract/Svc Agrmt:</t>
    </r>
    <r>
      <rPr>
        <u/>
        <sz val="12"/>
        <rFont val="Century Gothic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</si>
</sst>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[$-409]mmmm\ d\,\ yyyy;@"/>
    <numFmt numFmtId="166" formatCode="m/d/yy;@"/>
    <numFmt numFmtId="168" formatCode="0_);\(0\)"/>
    <numFmt numFmtId="173" formatCode="mm/dd/yy;@"/>
  </numFmts>
  <fonts count="5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i/>
      <sz val="8"/>
      <name val="Century Gothic"/>
      <family val="2"/>
    </font>
    <font>
      <b/>
      <i/>
      <sz val="10"/>
      <color indexed="46"/>
      <name val="Century Gothic"/>
      <family val="2"/>
    </font>
    <font>
      <sz val="10"/>
      <color indexed="46"/>
      <name val="Century Gothic"/>
      <family val="2"/>
    </font>
    <font>
      <b/>
      <sz val="10"/>
      <color indexed="41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sz val="7.5"/>
      <name val="Century Gothic"/>
      <family val="2"/>
    </font>
    <font>
      <b/>
      <sz val="7.5"/>
      <name val="Century Gothic"/>
      <family val="2"/>
    </font>
    <font>
      <b/>
      <sz val="16"/>
      <name val="Century Gothic"/>
      <family val="2"/>
    </font>
    <font>
      <b/>
      <sz val="16"/>
      <name val="Arial"/>
      <family val="2"/>
    </font>
    <font>
      <b/>
      <sz val="10"/>
      <color indexed="46"/>
      <name val="Century Gothic"/>
      <family val="2"/>
    </font>
    <font>
      <sz val="10"/>
      <name val="Arial"/>
      <family val="2"/>
    </font>
    <font>
      <b/>
      <sz val="10"/>
      <name val="Arial"/>
      <family val="2"/>
    </font>
    <font>
      <u/>
      <sz val="12"/>
      <name val="Century Gothic"/>
      <family val="2"/>
    </font>
    <font>
      <u/>
      <sz val="10"/>
      <name val="Century Gothic"/>
      <family val="2"/>
    </font>
    <font>
      <sz val="9"/>
      <name val="Century Gothic"/>
      <family val="2"/>
    </font>
    <font>
      <sz val="7"/>
      <name val="Century Gothic"/>
      <family val="2"/>
    </font>
    <font>
      <sz val="6"/>
      <name val="Century Gothic"/>
      <family val="2"/>
    </font>
    <font>
      <sz val="11"/>
      <name val="Century Gothic"/>
      <family val="2"/>
    </font>
    <font>
      <sz val="9"/>
      <name val="Arial"/>
      <family val="2"/>
    </font>
    <font>
      <u/>
      <sz val="8"/>
      <name val="Century Gothic"/>
      <family val="2"/>
    </font>
    <font>
      <u/>
      <sz val="11"/>
      <name val="Century Gothic"/>
      <family val="2"/>
    </font>
    <font>
      <sz val="8"/>
      <name val="Arial"/>
      <family val="2"/>
    </font>
    <font>
      <sz val="6.5"/>
      <name val="Century Gothic"/>
      <family val="2"/>
    </font>
    <font>
      <b/>
      <u/>
      <sz val="12"/>
      <name val="Century Gothic"/>
      <family val="2"/>
    </font>
    <font>
      <u/>
      <sz val="10"/>
      <name val="Arial"/>
      <family val="2"/>
    </font>
    <font>
      <u/>
      <sz val="12"/>
      <name val="Arial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5"/>
      <name val="Century Gothic"/>
      <family val="2"/>
    </font>
    <font>
      <sz val="11"/>
      <color indexed="46"/>
      <name val="Century Gothic"/>
      <family val="2"/>
    </font>
    <font>
      <b/>
      <i/>
      <sz val="11"/>
      <color indexed="46"/>
      <name val="Century Gothic"/>
      <family val="2"/>
    </font>
    <font>
      <b/>
      <sz val="11"/>
      <color indexed="46"/>
      <name val="Century Gothic"/>
      <family val="2"/>
    </font>
    <font>
      <b/>
      <sz val="11"/>
      <color indexed="41"/>
      <name val="Century Gothic"/>
      <family val="2"/>
    </font>
    <font>
      <sz val="11"/>
      <color indexed="23"/>
      <name val="Century Gothic"/>
      <family val="2"/>
    </font>
    <font>
      <i/>
      <sz val="11"/>
      <name val="Century Gothic"/>
      <family val="2"/>
    </font>
    <font>
      <sz val="11"/>
      <color theme="1"/>
      <name val="Calibri"/>
      <family val="2"/>
      <scheme val="minor"/>
    </font>
    <font>
      <sz val="10"/>
      <color rgb="FFFF0000"/>
      <name val="Century Gothic"/>
      <family val="2"/>
    </font>
    <font>
      <sz val="7.5"/>
      <color rgb="FFFF0000"/>
      <name val="Century Gothic"/>
      <family val="2"/>
    </font>
    <font>
      <sz val="9"/>
      <color rgb="FFFF0000"/>
      <name val="Arial"/>
      <family val="2"/>
    </font>
    <font>
      <sz val="7.5"/>
      <color theme="1"/>
      <name val="Century Gothic"/>
      <family val="2"/>
    </font>
    <font>
      <b/>
      <sz val="14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double">
        <color indexed="22"/>
      </bottom>
      <diagonal/>
    </border>
    <border>
      <left style="thin">
        <color indexed="22"/>
      </left>
      <right style="thin">
        <color indexed="22"/>
      </right>
      <top/>
      <bottom style="double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44" fontId="44" fillId="0" borderId="0" applyFont="0" applyFill="0" applyBorder="0" applyAlignment="0" applyProtection="0"/>
    <xf numFmtId="0" fontId="44" fillId="0" borderId="0"/>
  </cellStyleXfs>
  <cellXfs count="358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/>
    <xf numFmtId="2" fontId="5" fillId="2" borderId="0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4" fillId="2" borderId="1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top"/>
    </xf>
    <xf numFmtId="44" fontId="5" fillId="2" borderId="2" xfId="0" applyNumberFormat="1" applyFont="1" applyFill="1" applyBorder="1" applyAlignment="1">
      <alignment horizontal="right" vertical="center"/>
    </xf>
    <xf numFmtId="44" fontId="14" fillId="2" borderId="1" xfId="0" applyNumberFormat="1" applyFont="1" applyFill="1" applyBorder="1" applyAlignment="1">
      <alignment vertical="center"/>
    </xf>
    <xf numFmtId="43" fontId="14" fillId="2" borderId="1" xfId="0" applyNumberFormat="1" applyFont="1" applyFill="1" applyBorder="1" applyAlignment="1">
      <alignment vertical="center"/>
    </xf>
    <xf numFmtId="43" fontId="14" fillId="3" borderId="1" xfId="0" applyNumberFormat="1" applyFont="1" applyFill="1" applyBorder="1" applyAlignment="1">
      <alignment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/>
    <xf numFmtId="43" fontId="14" fillId="0" borderId="0" xfId="0" applyNumberFormat="1" applyFont="1" applyFill="1" applyBorder="1" applyAlignment="1">
      <alignment vertical="center"/>
    </xf>
    <xf numFmtId="0" fontId="3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Border="1"/>
    <xf numFmtId="0" fontId="6" fillId="0" borderId="3" xfId="0" applyFont="1" applyBorder="1" applyAlignment="1">
      <alignment horizontal="right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right"/>
    </xf>
    <xf numFmtId="44" fontId="5" fillId="0" borderId="3" xfId="0" applyNumberFormat="1" applyFont="1" applyFill="1" applyBorder="1" applyAlignment="1"/>
    <xf numFmtId="0" fontId="3" fillId="0" borderId="3" xfId="0" applyFont="1" applyFill="1" applyBorder="1"/>
    <xf numFmtId="0" fontId="3" fillId="0" borderId="3" xfId="0" applyFont="1" applyBorder="1"/>
    <xf numFmtId="0" fontId="3" fillId="0" borderId="4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right" vertical="center"/>
    </xf>
    <xf numFmtId="44" fontId="15" fillId="0" borderId="4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Fill="1" applyBorder="1" applyAlignment="1"/>
    <xf numFmtId="0" fontId="3" fillId="0" borderId="4" xfId="0" applyFont="1" applyFill="1" applyBorder="1" applyAlignment="1"/>
    <xf numFmtId="0" fontId="18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4" xfId="0" applyFont="1" applyFill="1" applyBorder="1" applyAlignment="1"/>
    <xf numFmtId="166" fontId="5" fillId="0" borderId="0" xfId="0" applyNumberFormat="1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44" fontId="14" fillId="2" borderId="5" xfId="0" applyNumberFormat="1" applyFont="1" applyFill="1" applyBorder="1" applyAlignment="1">
      <alignment vertical="center"/>
    </xf>
    <xf numFmtId="43" fontId="14" fillId="2" borderId="5" xfId="0" applyNumberFormat="1" applyFont="1" applyFill="1" applyBorder="1" applyAlignment="1">
      <alignment vertical="center"/>
    </xf>
    <xf numFmtId="0" fontId="14" fillId="2" borderId="6" xfId="0" applyFont="1" applyFill="1" applyBorder="1" applyAlignment="1">
      <alignment horizontal="left" vertical="center" wrapText="1"/>
    </xf>
    <xf numFmtId="44" fontId="3" fillId="3" borderId="7" xfId="0" applyNumberFormat="1" applyFont="1" applyFill="1" applyBorder="1" applyAlignment="1">
      <alignment vertical="center"/>
    </xf>
    <xf numFmtId="166" fontId="5" fillId="3" borderId="5" xfId="0" applyNumberFormat="1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3" fillId="2" borderId="0" xfId="0" applyFont="1" applyFill="1" applyAlignment="1"/>
    <xf numFmtId="166" fontId="3" fillId="0" borderId="0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14" fontId="23" fillId="2" borderId="1" xfId="0" applyNumberFormat="1" applyFont="1" applyFill="1" applyBorder="1" applyAlignment="1">
      <alignment vertical="center"/>
    </xf>
    <xf numFmtId="44" fontId="23" fillId="2" borderId="1" xfId="0" applyNumberFormat="1" applyFont="1" applyFill="1" applyBorder="1" applyAlignment="1">
      <alignment vertical="center"/>
    </xf>
    <xf numFmtId="44" fontId="23" fillId="3" borderId="1" xfId="0" applyNumberFormat="1" applyFont="1" applyFill="1" applyBorder="1" applyAlignment="1">
      <alignment vertical="center"/>
    </xf>
    <xf numFmtId="44" fontId="23" fillId="3" borderId="7" xfId="0" applyNumberFormat="1" applyFont="1" applyFill="1" applyBorder="1" applyAlignment="1">
      <alignment vertical="center"/>
    </xf>
    <xf numFmtId="43" fontId="3" fillId="3" borderId="1" xfId="0" applyNumberFormat="1" applyFont="1" applyFill="1" applyBorder="1" applyAlignment="1">
      <alignment vertical="center"/>
    </xf>
    <xf numFmtId="44" fontId="3" fillId="2" borderId="5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44" fontId="3" fillId="2" borderId="1" xfId="0" applyNumberFormat="1" applyFont="1" applyFill="1" applyBorder="1" applyAlignment="1">
      <alignment vertical="center"/>
    </xf>
    <xf numFmtId="44" fontId="3" fillId="3" borderId="1" xfId="0" applyNumberFormat="1" applyFont="1" applyFill="1" applyBorder="1" applyAlignment="1">
      <alignment vertical="center"/>
    </xf>
    <xf numFmtId="43" fontId="3" fillId="2" borderId="1" xfId="0" applyNumberFormat="1" applyFont="1" applyFill="1" applyBorder="1" applyAlignment="1">
      <alignment vertical="center"/>
    </xf>
    <xf numFmtId="43" fontId="3" fillId="2" borderId="5" xfId="0" applyNumberFormat="1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horizontal="left" vertical="center"/>
    </xf>
    <xf numFmtId="49" fontId="23" fillId="2" borderId="1" xfId="0" applyNumberFormat="1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166" fontId="3" fillId="2" borderId="1" xfId="0" applyNumberFormat="1" applyFont="1" applyFill="1" applyBorder="1" applyAlignment="1">
      <alignment vertical="center"/>
    </xf>
    <xf numFmtId="166" fontId="14" fillId="2" borderId="1" xfId="0" applyNumberFormat="1" applyFont="1" applyFill="1" applyBorder="1" applyAlignment="1">
      <alignment vertical="center"/>
    </xf>
    <xf numFmtId="44" fontId="24" fillId="2" borderId="5" xfId="0" applyNumberFormat="1" applyFont="1" applyFill="1" applyBorder="1" applyAlignment="1">
      <alignment vertical="center"/>
    </xf>
    <xf numFmtId="44" fontId="3" fillId="2" borderId="1" xfId="0" applyNumberFormat="1" applyFont="1" applyFill="1" applyBorder="1" applyAlignment="1">
      <alignment vertical="center" wrapText="1"/>
    </xf>
    <xf numFmtId="44" fontId="25" fillId="2" borderId="5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44" fontId="23" fillId="2" borderId="5" xfId="0" applyNumberFormat="1" applyFont="1" applyFill="1" applyBorder="1" applyAlignment="1">
      <alignment vertical="center"/>
    </xf>
    <xf numFmtId="49" fontId="26" fillId="2" borderId="1" xfId="0" applyNumberFormat="1" applyFont="1" applyFill="1" applyBorder="1" applyAlignment="1">
      <alignment horizontal="left" vertical="center"/>
    </xf>
    <xf numFmtId="44" fontId="5" fillId="2" borderId="5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vertical="center"/>
    </xf>
    <xf numFmtId="49" fontId="25" fillId="2" borderId="1" xfId="0" applyNumberFormat="1" applyFont="1" applyFill="1" applyBorder="1" applyAlignment="1">
      <alignment horizontal="left" vertical="center"/>
    </xf>
    <xf numFmtId="43" fontId="23" fillId="2" borderId="5" xfId="0" applyNumberFormat="1" applyFont="1" applyFill="1" applyBorder="1" applyAlignment="1">
      <alignment vertical="center"/>
    </xf>
    <xf numFmtId="168" fontId="3" fillId="2" borderId="1" xfId="0" applyNumberFormat="1" applyFont="1" applyFill="1" applyBorder="1" applyAlignment="1">
      <alignment vertical="center"/>
    </xf>
    <xf numFmtId="49" fontId="3" fillId="0" borderId="0" xfId="0" applyNumberFormat="1" applyFont="1"/>
    <xf numFmtId="43" fontId="45" fillId="3" borderId="1" xfId="0" applyNumberFormat="1" applyFont="1" applyFill="1" applyBorder="1" applyAlignment="1">
      <alignment vertical="center"/>
    </xf>
    <xf numFmtId="0" fontId="45" fillId="2" borderId="1" xfId="0" applyNumberFormat="1" applyFont="1" applyFill="1" applyBorder="1" applyAlignment="1">
      <alignment horizontal="left" vertical="center"/>
    </xf>
    <xf numFmtId="14" fontId="45" fillId="2" borderId="1" xfId="0" applyNumberFormat="1" applyFont="1" applyFill="1" applyBorder="1" applyAlignment="1">
      <alignment vertical="center"/>
    </xf>
    <xf numFmtId="0" fontId="46" fillId="2" borderId="6" xfId="0" applyFont="1" applyFill="1" applyBorder="1" applyAlignment="1">
      <alignment horizontal="left" vertical="center" wrapText="1"/>
    </xf>
    <xf numFmtId="44" fontId="45" fillId="2" borderId="1" xfId="0" applyNumberFormat="1" applyFont="1" applyFill="1" applyBorder="1" applyAlignment="1">
      <alignment vertical="center"/>
    </xf>
    <xf numFmtId="44" fontId="25" fillId="2" borderId="1" xfId="0" applyNumberFormat="1" applyFont="1" applyFill="1" applyBorder="1" applyAlignment="1">
      <alignment vertical="center"/>
    </xf>
    <xf numFmtId="0" fontId="47" fillId="0" borderId="1" xfId="0" applyFont="1" applyBorder="1"/>
    <xf numFmtId="0" fontId="27" fillId="0" borderId="1" xfId="0" applyFont="1" applyBorder="1"/>
    <xf numFmtId="0" fontId="24" fillId="2" borderId="6" xfId="0" applyFont="1" applyFill="1" applyBorder="1" applyAlignment="1">
      <alignment horizontal="left" vertical="center" wrapText="1"/>
    </xf>
    <xf numFmtId="44" fontId="24" fillId="2" borderId="1" xfId="0" applyNumberFormat="1" applyFont="1" applyFill="1" applyBorder="1" applyAlignment="1">
      <alignment vertical="center"/>
    </xf>
    <xf numFmtId="0" fontId="30" fillId="0" borderId="0" xfId="0" applyFont="1"/>
    <xf numFmtId="0" fontId="14" fillId="2" borderId="1" xfId="0" applyFont="1" applyFill="1" applyBorder="1" applyAlignment="1">
      <alignment horizontal="left" vertical="center" wrapText="1"/>
    </xf>
    <xf numFmtId="43" fontId="24" fillId="2" borderId="5" xfId="0" applyNumberFormat="1" applyFont="1" applyFill="1" applyBorder="1" applyAlignment="1">
      <alignment vertical="center"/>
    </xf>
    <xf numFmtId="0" fontId="5" fillId="4" borderId="0" xfId="0" applyFont="1" applyFill="1"/>
    <xf numFmtId="0" fontId="5" fillId="4" borderId="0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0" fontId="5" fillId="4" borderId="4" xfId="0" applyFont="1" applyFill="1" applyBorder="1" applyAlignment="1">
      <alignment vertical="top"/>
    </xf>
    <xf numFmtId="0" fontId="5" fillId="4" borderId="4" xfId="0" applyFont="1" applyFill="1" applyBorder="1"/>
    <xf numFmtId="0" fontId="5" fillId="4" borderId="0" xfId="0" applyFont="1" applyFill="1" applyBorder="1" applyAlignment="1">
      <alignment vertical="top"/>
    </xf>
    <xf numFmtId="0" fontId="5" fillId="4" borderId="0" xfId="0" applyFont="1" applyFill="1" applyBorder="1"/>
    <xf numFmtId="0" fontId="5" fillId="4" borderId="0" xfId="0" applyFont="1" applyFill="1" applyAlignment="1"/>
    <xf numFmtId="44" fontId="31" fillId="2" borderId="5" xfId="0" applyNumberFormat="1" applyFont="1" applyFill="1" applyBorder="1" applyAlignment="1">
      <alignment vertical="center"/>
    </xf>
    <xf numFmtId="43" fontId="25" fillId="2" borderId="5" xfId="0" applyNumberFormat="1" applyFont="1" applyFill="1" applyBorder="1" applyAlignment="1">
      <alignment vertical="center"/>
    </xf>
    <xf numFmtId="43" fontId="3" fillId="2" borderId="1" xfId="0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32" fillId="2" borderId="0" xfId="0" applyFont="1" applyFill="1"/>
    <xf numFmtId="0" fontId="22" fillId="4" borderId="4" xfId="0" applyFont="1" applyFill="1" applyBorder="1" applyAlignment="1">
      <alignment vertical="top"/>
    </xf>
    <xf numFmtId="0" fontId="4" fillId="4" borderId="4" xfId="0" applyFont="1" applyFill="1" applyBorder="1" applyAlignment="1">
      <alignment vertical="top"/>
    </xf>
    <xf numFmtId="43" fontId="48" fillId="2" borderId="5" xfId="0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horizontal="left"/>
    </xf>
    <xf numFmtId="44" fontId="3" fillId="2" borderId="1" xfId="0" applyNumberFormat="1" applyFont="1" applyFill="1" applyBorder="1" applyAlignment="1">
      <alignment horizontal="center" vertical="center" wrapText="1"/>
    </xf>
    <xf numFmtId="14" fontId="4" fillId="4" borderId="4" xfId="0" applyNumberFormat="1" applyFont="1" applyFill="1" applyBorder="1" applyAlignment="1">
      <alignment vertical="top"/>
    </xf>
    <xf numFmtId="43" fontId="5" fillId="2" borderId="5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6" fontId="5" fillId="3" borderId="5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4" fontId="23" fillId="3" borderId="7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4" fontId="15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5" fillId="3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right" vertical="center"/>
    </xf>
    <xf numFmtId="0" fontId="33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166" fontId="22" fillId="0" borderId="0" xfId="0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66" fontId="23" fillId="2" borderId="1" xfId="0" applyNumberFormat="1" applyFont="1" applyFill="1" applyBorder="1" applyAlignment="1">
      <alignment horizontal="center" vertical="center"/>
    </xf>
    <xf numFmtId="43" fontId="23" fillId="2" borderId="5" xfId="0" applyNumberFormat="1" applyFont="1" applyFill="1" applyBorder="1" applyAlignment="1">
      <alignment horizontal="left" vertical="center"/>
    </xf>
    <xf numFmtId="43" fontId="23" fillId="2" borderId="1" xfId="0" applyNumberFormat="1" applyFont="1" applyFill="1" applyBorder="1" applyAlignment="1">
      <alignment horizontal="center" vertical="center"/>
    </xf>
    <xf numFmtId="44" fontId="23" fillId="2" borderId="1" xfId="0" applyNumberFormat="1" applyFont="1" applyFill="1" applyBorder="1" applyAlignment="1">
      <alignment horizontal="center" vertical="center"/>
    </xf>
    <xf numFmtId="44" fontId="23" fillId="3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23" fillId="2" borderId="0" xfId="0" applyNumberFormat="1" applyFont="1" applyFill="1" applyBorder="1" applyAlignment="1">
      <alignment horizontal="center" vertical="center"/>
    </xf>
    <xf numFmtId="0" fontId="23" fillId="2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/>
    <xf numFmtId="0" fontId="23" fillId="0" borderId="0" xfId="0" applyFont="1" applyBorder="1"/>
    <xf numFmtId="49" fontId="3" fillId="2" borderId="1" xfId="0" applyNumberFormat="1" applyFont="1" applyFill="1" applyBorder="1" applyAlignment="1">
      <alignment horizontal="left" vertical="top"/>
    </xf>
    <xf numFmtId="166" fontId="3" fillId="2" borderId="1" xfId="0" applyNumberFormat="1" applyFont="1" applyFill="1" applyBorder="1" applyAlignment="1">
      <alignment vertical="top"/>
    </xf>
    <xf numFmtId="44" fontId="3" fillId="2" borderId="5" xfId="0" applyNumberFormat="1" applyFont="1" applyFill="1" applyBorder="1" applyAlignment="1">
      <alignment vertical="top"/>
    </xf>
    <xf numFmtId="0" fontId="3" fillId="2" borderId="6" xfId="0" applyFont="1" applyFill="1" applyBorder="1" applyAlignment="1">
      <alignment horizontal="left" vertical="top" wrapText="1"/>
    </xf>
    <xf numFmtId="44" fontId="3" fillId="2" borderId="1" xfId="0" applyNumberFormat="1" applyFont="1" applyFill="1" applyBorder="1" applyAlignment="1">
      <alignment vertical="top" wrapText="1"/>
    </xf>
    <xf numFmtId="44" fontId="3" fillId="2" borderId="1" xfId="0" applyNumberFormat="1" applyFont="1" applyFill="1" applyBorder="1" applyAlignment="1">
      <alignment vertical="top"/>
    </xf>
    <xf numFmtId="43" fontId="3" fillId="3" borderId="1" xfId="0" applyNumberFormat="1" applyFont="1" applyFill="1" applyBorder="1" applyAlignment="1">
      <alignment vertical="top"/>
    </xf>
    <xf numFmtId="43" fontId="3" fillId="2" borderId="5" xfId="0" applyNumberFormat="1" applyFont="1" applyFill="1" applyBorder="1" applyAlignment="1">
      <alignment vertical="top"/>
    </xf>
    <xf numFmtId="43" fontId="3" fillId="2" borderId="1" xfId="0" applyNumberFormat="1" applyFont="1" applyFill="1" applyBorder="1" applyAlignment="1">
      <alignment vertical="top" wrapText="1"/>
    </xf>
    <xf numFmtId="43" fontId="3" fillId="2" borderId="1" xfId="0" applyNumberFormat="1" applyFont="1" applyFill="1" applyBorder="1" applyAlignment="1">
      <alignment vertical="top"/>
    </xf>
    <xf numFmtId="0" fontId="3" fillId="0" borderId="0" xfId="0" applyFont="1" applyAlignment="1">
      <alignment vertical="top"/>
    </xf>
    <xf numFmtId="2" fontId="3" fillId="2" borderId="0" xfId="0" applyNumberFormat="1" applyFont="1" applyFill="1" applyBorder="1" applyAlignment="1">
      <alignment horizontal="left" vertical="top"/>
    </xf>
    <xf numFmtId="0" fontId="3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44" fontId="3" fillId="2" borderId="2" xfId="0" applyNumberFormat="1" applyFont="1" applyFill="1" applyBorder="1" applyAlignment="1">
      <alignment horizontal="right" vertical="top"/>
    </xf>
    <xf numFmtId="44" fontId="3" fillId="3" borderId="7" xfId="0" applyNumberFormat="1" applyFont="1" applyFill="1" applyBorder="1" applyAlignment="1">
      <alignment vertical="top"/>
    </xf>
    <xf numFmtId="0" fontId="26" fillId="2" borderId="0" xfId="0" applyFont="1" applyFill="1" applyBorder="1" applyAlignment="1">
      <alignment horizontal="left"/>
    </xf>
    <xf numFmtId="0" fontId="26" fillId="0" borderId="0" xfId="0" applyFont="1" applyAlignment="1">
      <alignment horizontal="right"/>
    </xf>
    <xf numFmtId="166" fontId="26" fillId="0" borderId="0" xfId="0" applyNumberFormat="1" applyFont="1" applyFill="1" applyBorder="1" applyAlignment="1">
      <alignment horizontal="right"/>
    </xf>
    <xf numFmtId="166" fontId="26" fillId="0" borderId="0" xfId="0" applyNumberFormat="1" applyFont="1" applyFill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/>
    <xf numFmtId="0" fontId="26" fillId="2" borderId="0" xfId="0" applyFont="1" applyFill="1" applyBorder="1" applyAlignment="1"/>
    <xf numFmtId="0" fontId="26" fillId="2" borderId="0" xfId="0" applyFont="1" applyFill="1" applyAlignment="1"/>
    <xf numFmtId="0" fontId="36" fillId="4" borderId="4" xfId="0" applyFont="1" applyFill="1" applyBorder="1" applyAlignment="1">
      <alignment vertical="top"/>
    </xf>
    <xf numFmtId="1" fontId="23" fillId="2" borderId="1" xfId="0" applyNumberFormat="1" applyFont="1" applyFill="1" applyBorder="1" applyAlignment="1">
      <alignment horizontal="left" vertical="center"/>
    </xf>
    <xf numFmtId="166" fontId="23" fillId="3" borderId="8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66" fontId="5" fillId="3" borderId="10" xfId="0" applyNumberFormat="1" applyFont="1" applyFill="1" applyBorder="1" applyAlignment="1">
      <alignment horizontal="center" vertical="center"/>
    </xf>
    <xf numFmtId="166" fontId="23" fillId="3" borderId="10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top"/>
    </xf>
    <xf numFmtId="173" fontId="23" fillId="0" borderId="15" xfId="0" applyNumberFormat="1" applyFont="1" applyFill="1" applyBorder="1" applyAlignment="1">
      <alignment horizontal="center" vertical="center"/>
    </xf>
    <xf numFmtId="43" fontId="23" fillId="0" borderId="15" xfId="0" applyNumberFormat="1" applyFont="1" applyFill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43" fontId="23" fillId="0" borderId="15" xfId="0" applyNumberFormat="1" applyFont="1" applyFill="1" applyBorder="1" applyAlignment="1">
      <alignment horizontal="center" vertical="center"/>
    </xf>
    <xf numFmtId="44" fontId="23" fillId="0" borderId="15" xfId="0" applyNumberFormat="1" applyFont="1" applyFill="1" applyBorder="1" applyAlignment="1">
      <alignment horizontal="center" vertical="center"/>
    </xf>
    <xf numFmtId="1" fontId="23" fillId="0" borderId="15" xfId="0" applyNumberFormat="1" applyFont="1" applyFill="1" applyBorder="1" applyAlignment="1">
      <alignment horizontal="center" vertical="center"/>
    </xf>
    <xf numFmtId="44" fontId="23" fillId="0" borderId="15" xfId="0" applyNumberFormat="1" applyFont="1" applyFill="1" applyBorder="1" applyAlignment="1">
      <alignment horizontal="left" vertical="center"/>
    </xf>
    <xf numFmtId="49" fontId="23" fillId="0" borderId="15" xfId="0" applyNumberFormat="1" applyFont="1" applyFill="1" applyBorder="1" applyAlignment="1">
      <alignment horizontal="center" vertical="top"/>
    </xf>
    <xf numFmtId="0" fontId="27" fillId="0" borderId="15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top"/>
    </xf>
    <xf numFmtId="173" fontId="23" fillId="2" borderId="15" xfId="0" applyNumberFormat="1" applyFont="1" applyFill="1" applyBorder="1" applyAlignment="1">
      <alignment horizontal="center" vertical="center"/>
    </xf>
    <xf numFmtId="43" fontId="23" fillId="2" borderId="15" xfId="0" applyNumberFormat="1" applyFont="1" applyFill="1" applyBorder="1" applyAlignment="1">
      <alignment horizontal="left" vertical="center"/>
    </xf>
    <xf numFmtId="0" fontId="23" fillId="0" borderId="15" xfId="0" applyFont="1" applyFill="1" applyBorder="1" applyAlignment="1">
      <alignment horizontal="center" vertical="center"/>
    </xf>
    <xf numFmtId="43" fontId="23" fillId="2" borderId="15" xfId="0" applyNumberFormat="1" applyFont="1" applyFill="1" applyBorder="1" applyAlignment="1">
      <alignment horizontal="center" vertical="center"/>
    </xf>
    <xf numFmtId="44" fontId="23" fillId="2" borderId="15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Fill="1" applyBorder="1" applyAlignment="1">
      <alignment horizontal="left" vertical="center"/>
    </xf>
    <xf numFmtId="1" fontId="23" fillId="0" borderId="1" xfId="0" applyNumberFormat="1" applyFont="1" applyFill="1" applyBorder="1" applyAlignment="1">
      <alignment horizontal="left" vertical="center"/>
    </xf>
    <xf numFmtId="0" fontId="37" fillId="0" borderId="0" xfId="0" applyFont="1" applyFill="1" applyAlignment="1">
      <alignment horizontal="left" vertical="center"/>
    </xf>
    <xf numFmtId="0" fontId="23" fillId="0" borderId="0" xfId="0" applyFont="1" applyFill="1"/>
    <xf numFmtId="0" fontId="23" fillId="0" borderId="15" xfId="0" applyFont="1" applyFill="1" applyBorder="1" applyAlignment="1">
      <alignment horizontal="left" vertical="center"/>
    </xf>
    <xf numFmtId="0" fontId="0" fillId="0" borderId="0" xfId="0" applyBorder="1"/>
    <xf numFmtId="0" fontId="36" fillId="0" borderId="0" xfId="0" applyFont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/>
    <xf numFmtId="0" fontId="26" fillId="2" borderId="0" xfId="0" applyFont="1" applyFill="1" applyBorder="1" applyAlignment="1">
      <alignment horizontal="left" vertical="center"/>
    </xf>
    <xf numFmtId="0" fontId="26" fillId="4" borderId="0" xfId="0" applyFont="1" applyFill="1"/>
    <xf numFmtId="0" fontId="26" fillId="4" borderId="0" xfId="0" applyFont="1" applyFill="1" applyBorder="1" applyAlignment="1">
      <alignment horizontal="left"/>
    </xf>
    <xf numFmtId="0" fontId="26" fillId="4" borderId="0" xfId="0" applyFont="1" applyFill="1" applyAlignment="1">
      <alignment horizontal="left"/>
    </xf>
    <xf numFmtId="0" fontId="26" fillId="4" borderId="0" xfId="0" applyFont="1" applyFill="1" applyBorder="1" applyAlignment="1">
      <alignment vertical="top"/>
    </xf>
    <xf numFmtId="0" fontId="26" fillId="4" borderId="0" xfId="0" applyFont="1" applyFill="1" applyBorder="1"/>
    <xf numFmtId="0" fontId="26" fillId="4" borderId="0" xfId="0" applyFont="1" applyFill="1" applyAlignment="1"/>
    <xf numFmtId="0" fontId="36" fillId="0" borderId="0" xfId="0" applyFont="1" applyFill="1" applyBorder="1" applyAlignment="1"/>
    <xf numFmtId="0" fontId="26" fillId="0" borderId="0" xfId="0" applyFont="1"/>
    <xf numFmtId="0" fontId="26" fillId="0" borderId="0" xfId="0" applyFont="1" applyBorder="1" applyAlignment="1"/>
    <xf numFmtId="0" fontId="42" fillId="2" borderId="0" xfId="0" applyFont="1" applyFill="1" applyBorder="1" applyAlignment="1">
      <alignment horizontal="left" vertical="top"/>
    </xf>
    <xf numFmtId="0" fontId="26" fillId="0" borderId="0" xfId="0" applyFont="1" applyFill="1" applyBorder="1"/>
    <xf numFmtId="0" fontId="3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36" fillId="0" borderId="0" xfId="0" applyFont="1" applyFill="1" applyAlignment="1">
      <alignment horizontal="center" vertical="center"/>
    </xf>
    <xf numFmtId="0" fontId="26" fillId="0" borderId="0" xfId="0" applyFont="1" applyFill="1"/>
    <xf numFmtId="2" fontId="26" fillId="2" borderId="0" xfId="0" applyNumberFormat="1" applyFont="1" applyFill="1" applyBorder="1" applyAlignment="1">
      <alignment horizontal="left" vertical="center"/>
    </xf>
    <xf numFmtId="0" fontId="26" fillId="2" borderId="0" xfId="0" applyNumberFormat="1" applyFont="1" applyFill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43" fontId="26" fillId="0" borderId="0" xfId="0" applyNumberFormat="1" applyFont="1" applyFill="1" applyBorder="1" applyAlignment="1">
      <alignment vertical="center"/>
    </xf>
    <xf numFmtId="0" fontId="43" fillId="0" borderId="0" xfId="0" applyFont="1" applyFill="1" applyBorder="1"/>
    <xf numFmtId="0" fontId="38" fillId="0" borderId="0" xfId="0" applyFont="1" applyFill="1" applyBorder="1" applyAlignment="1">
      <alignment horizontal="center"/>
    </xf>
    <xf numFmtId="0" fontId="26" fillId="2" borderId="11" xfId="0" applyFont="1" applyFill="1" applyBorder="1" applyAlignment="1"/>
    <xf numFmtId="0" fontId="26" fillId="2" borderId="11" xfId="0" applyFont="1" applyFill="1" applyBorder="1" applyAlignment="1">
      <alignment horizontal="left"/>
    </xf>
    <xf numFmtId="0" fontId="35" fillId="0" borderId="0" xfId="0" applyFont="1" applyFill="1" applyBorder="1" applyAlignment="1"/>
    <xf numFmtId="44" fontId="26" fillId="2" borderId="12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/>
    </xf>
    <xf numFmtId="0" fontId="29" fillId="0" borderId="0" xfId="0" applyFont="1" applyBorder="1" applyAlignment="1"/>
    <xf numFmtId="0" fontId="26" fillId="2" borderId="16" xfId="0" applyNumberFormat="1" applyFont="1" applyFill="1" applyBorder="1" applyAlignment="1">
      <alignment horizontal="center" vertical="center" wrapText="1"/>
    </xf>
    <xf numFmtId="173" fontId="26" fillId="2" borderId="16" xfId="0" applyNumberFormat="1" applyFont="1" applyFill="1" applyBorder="1" applyAlignment="1">
      <alignment horizontal="center" vertical="center" wrapText="1"/>
    </xf>
    <xf numFmtId="44" fontId="26" fillId="2" borderId="16" xfId="0" applyNumberFormat="1" applyFont="1" applyFill="1" applyBorder="1" applyAlignment="1">
      <alignment horizontal="center" vertical="center" wrapText="1"/>
    </xf>
    <xf numFmtId="44" fontId="26" fillId="3" borderId="16" xfId="0" applyNumberFormat="1" applyFont="1" applyFill="1" applyBorder="1" applyAlignment="1">
      <alignment vertical="center" wrapText="1"/>
    </xf>
    <xf numFmtId="43" fontId="26" fillId="2" borderId="16" xfId="0" applyNumberFormat="1" applyFont="1" applyFill="1" applyBorder="1" applyAlignment="1">
      <alignment horizontal="center" vertical="center" wrapText="1"/>
    </xf>
    <xf numFmtId="44" fontId="26" fillId="3" borderId="13" xfId="0" applyNumberFormat="1" applyFont="1" applyFill="1" applyBorder="1" applyAlignment="1">
      <alignment vertical="center"/>
    </xf>
    <xf numFmtId="49" fontId="26" fillId="2" borderId="16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right"/>
    </xf>
    <xf numFmtId="0" fontId="4" fillId="4" borderId="0" xfId="0" applyFont="1" applyFill="1" applyAlignment="1">
      <alignment horizontal="right" vertical="center"/>
    </xf>
    <xf numFmtId="166" fontId="4" fillId="3" borderId="16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44" fontId="4" fillId="3" borderId="16" xfId="0" applyNumberFormat="1" applyFont="1" applyFill="1" applyBorder="1" applyAlignment="1">
      <alignment horizontal="center"/>
    </xf>
    <xf numFmtId="44" fontId="4" fillId="3" borderId="14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5" fillId="4" borderId="0" xfId="0" applyFont="1" applyFill="1" applyAlignment="1">
      <alignment horizontal="center"/>
    </xf>
    <xf numFmtId="0" fontId="35" fillId="4" borderId="0" xfId="0" applyFont="1" applyFill="1" applyAlignment="1"/>
    <xf numFmtId="0" fontId="26" fillId="5" borderId="4" xfId="0" applyFont="1" applyFill="1" applyBorder="1" applyAlignment="1">
      <alignment horizontal="left"/>
    </xf>
    <xf numFmtId="0" fontId="26" fillId="0" borderId="4" xfId="0" applyFont="1" applyBorder="1" applyAlignment="1"/>
    <xf numFmtId="0" fontId="36" fillId="4" borderId="4" xfId="0" applyFont="1" applyFill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26" fillId="5" borderId="4" xfId="0" applyFont="1" applyFill="1" applyBorder="1" applyAlignment="1"/>
    <xf numFmtId="0" fontId="49" fillId="4" borderId="4" xfId="0" applyFont="1" applyFill="1" applyBorder="1" applyAlignment="1">
      <alignment horizontal="center"/>
    </xf>
    <xf numFmtId="0" fontId="49" fillId="0" borderId="4" xfId="0" applyFont="1" applyBorder="1" applyAlignment="1">
      <alignment horizontal="center"/>
    </xf>
    <xf numFmtId="0" fontId="26" fillId="5" borderId="0" xfId="0" applyFont="1" applyFill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/>
    <xf numFmtId="0" fontId="4" fillId="5" borderId="0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26" fillId="0" borderId="4" xfId="0" applyFont="1" applyBorder="1" applyAlignment="1">
      <alignment horizontal="left"/>
    </xf>
    <xf numFmtId="0" fontId="4" fillId="5" borderId="0" xfId="0" applyFont="1" applyFill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26" fillId="0" borderId="4" xfId="0" applyFont="1" applyBorder="1" applyAlignment="1">
      <alignment horizontal="center"/>
    </xf>
    <xf numFmtId="166" fontId="4" fillId="3" borderId="17" xfId="0" applyNumberFormat="1" applyFont="1" applyFill="1" applyBorder="1" applyAlignment="1">
      <alignment horizontal="center" vertical="center"/>
    </xf>
    <xf numFmtId="166" fontId="4" fillId="3" borderId="18" xfId="0" applyNumberFormat="1" applyFont="1" applyFill="1" applyBorder="1" applyAlignment="1">
      <alignment horizontal="center" vertical="center"/>
    </xf>
    <xf numFmtId="166" fontId="4" fillId="3" borderId="19" xfId="0" applyNumberFormat="1" applyFont="1" applyFill="1" applyBorder="1" applyAlignment="1">
      <alignment horizontal="center" vertical="center"/>
    </xf>
    <xf numFmtId="0" fontId="26" fillId="0" borderId="16" xfId="0" quotePrefix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43" fontId="26" fillId="2" borderId="16" xfId="0" applyNumberFormat="1" applyFont="1" applyFill="1" applyBorder="1" applyAlignment="1">
      <alignment horizontal="center" vertical="center" wrapText="1"/>
    </xf>
    <xf numFmtId="43" fontId="26" fillId="2" borderId="16" xfId="0" quotePrefix="1" applyNumberFormat="1" applyFont="1" applyFill="1" applyBorder="1" applyAlignment="1">
      <alignment horizontal="center" vertical="center" wrapText="1"/>
    </xf>
    <xf numFmtId="43" fontId="26" fillId="2" borderId="17" xfId="0" applyNumberFormat="1" applyFont="1" applyFill="1" applyBorder="1" applyAlignment="1">
      <alignment horizontal="center" vertical="center" wrapText="1"/>
    </xf>
    <xf numFmtId="43" fontId="26" fillId="2" borderId="18" xfId="0" applyNumberFormat="1" applyFont="1" applyFill="1" applyBorder="1" applyAlignment="1">
      <alignment horizontal="center" vertical="center" wrapText="1"/>
    </xf>
    <xf numFmtId="43" fontId="26" fillId="2" borderId="19" xfId="0" applyNumberFormat="1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left"/>
    </xf>
    <xf numFmtId="0" fontId="26" fillId="0" borderId="4" xfId="0" applyFont="1" applyFill="1" applyBorder="1" applyAlignment="1">
      <alignment horizontal="center"/>
    </xf>
    <xf numFmtId="0" fontId="36" fillId="0" borderId="4" xfId="0" applyFont="1" applyFill="1" applyBorder="1" applyAlignment="1">
      <alignment horizontal="center"/>
    </xf>
    <xf numFmtId="0" fontId="36" fillId="0" borderId="3" xfId="0" applyFont="1" applyBorder="1" applyAlignment="1">
      <alignment horizontal="left"/>
    </xf>
    <xf numFmtId="0" fontId="17" fillId="0" borderId="0" xfId="0" applyFont="1" applyAlignment="1">
      <alignment horizontal="center" vertical="center"/>
    </xf>
    <xf numFmtId="165" fontId="35" fillId="2" borderId="0" xfId="0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3" fillId="5" borderId="0" xfId="0" applyFont="1" applyFill="1" applyBorder="1" applyAlignment="1">
      <alignment horizontal="right" vertical="center"/>
    </xf>
    <xf numFmtId="0" fontId="0" fillId="0" borderId="0" xfId="0" applyAlignment="1"/>
    <xf numFmtId="0" fontId="33" fillId="0" borderId="0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6" fontId="5" fillId="3" borderId="8" xfId="0" applyNumberFormat="1" applyFont="1" applyFill="1" applyBorder="1" applyAlignment="1">
      <alignment horizontal="center"/>
    </xf>
    <xf numFmtId="0" fontId="0" fillId="3" borderId="8" xfId="0" applyFill="1" applyBorder="1" applyAlignment="1"/>
    <xf numFmtId="0" fontId="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20" fillId="4" borderId="0" xfId="0" applyFont="1" applyFill="1" applyAlignment="1"/>
    <xf numFmtId="0" fontId="3" fillId="5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/>
    <xf numFmtId="0" fontId="19" fillId="0" borderId="0" xfId="0" applyFont="1" applyAlignment="1"/>
  </cellXfs>
  <cellStyles count="3">
    <cellStyle name="Currency 2" xfId="1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13</xdr:row>
      <xdr:rowOff>76200</xdr:rowOff>
    </xdr:from>
    <xdr:to>
      <xdr:col>1</xdr:col>
      <xdr:colOff>847725</xdr:colOff>
      <xdr:row>13</xdr:row>
      <xdr:rowOff>228600</xdr:rowOff>
    </xdr:to>
    <xdr:sp macro="" textlink="">
      <xdr:nvSpPr>
        <xdr:cNvPr id="9773220" name="AutoShape 4">
          <a:extLst>
            <a:ext uri="{FF2B5EF4-FFF2-40B4-BE49-F238E27FC236}">
              <a16:creationId xmlns:a16="http://schemas.microsoft.com/office/drawing/2014/main" id="{E04D2865-20E7-49C2-BFBF-3407447EC517}"/>
            </a:ext>
          </a:extLst>
        </xdr:cNvPr>
        <xdr:cNvSpPr>
          <a:spLocks noChangeArrowheads="1"/>
        </xdr:cNvSpPr>
      </xdr:nvSpPr>
      <xdr:spPr bwMode="auto">
        <a:xfrm>
          <a:off x="1133475" y="366712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304800</xdr:colOff>
      <xdr:row>11</xdr:row>
      <xdr:rowOff>57150</xdr:rowOff>
    </xdr:from>
    <xdr:to>
      <xdr:col>6</xdr:col>
      <xdr:colOff>628650</xdr:colOff>
      <xdr:row>11</xdr:row>
      <xdr:rowOff>209550</xdr:rowOff>
    </xdr:to>
    <xdr:sp macro="" textlink="">
      <xdr:nvSpPr>
        <xdr:cNvPr id="9773221" name="AutoShape 4">
          <a:extLst>
            <a:ext uri="{FF2B5EF4-FFF2-40B4-BE49-F238E27FC236}">
              <a16:creationId xmlns:a16="http://schemas.microsoft.com/office/drawing/2014/main" id="{1113D5D3-A985-46EA-809B-333A22C44CC5}"/>
            </a:ext>
          </a:extLst>
        </xdr:cNvPr>
        <xdr:cNvSpPr>
          <a:spLocks noChangeArrowheads="1"/>
        </xdr:cNvSpPr>
      </xdr:nvSpPr>
      <xdr:spPr bwMode="auto">
        <a:xfrm>
          <a:off x="6010275" y="309562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542925</xdr:colOff>
      <xdr:row>11</xdr:row>
      <xdr:rowOff>76200</xdr:rowOff>
    </xdr:from>
    <xdr:to>
      <xdr:col>1</xdr:col>
      <xdr:colOff>885825</xdr:colOff>
      <xdr:row>11</xdr:row>
      <xdr:rowOff>228600</xdr:rowOff>
    </xdr:to>
    <xdr:sp macro="" textlink="">
      <xdr:nvSpPr>
        <xdr:cNvPr id="9773222" name="AutoShape 4">
          <a:extLst>
            <a:ext uri="{FF2B5EF4-FFF2-40B4-BE49-F238E27FC236}">
              <a16:creationId xmlns:a16="http://schemas.microsoft.com/office/drawing/2014/main" id="{0B4396C6-7A21-4A2A-8FBD-ACADF45E81D6}"/>
            </a:ext>
          </a:extLst>
        </xdr:cNvPr>
        <xdr:cNvSpPr>
          <a:spLocks noChangeArrowheads="1"/>
        </xdr:cNvSpPr>
      </xdr:nvSpPr>
      <xdr:spPr bwMode="auto">
        <a:xfrm>
          <a:off x="1152525" y="3114675"/>
          <a:ext cx="34290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676275</xdr:colOff>
      <xdr:row>13</xdr:row>
      <xdr:rowOff>0</xdr:rowOff>
    </xdr:from>
    <xdr:to>
      <xdr:col>6</xdr:col>
      <xdr:colOff>57150</xdr:colOff>
      <xdr:row>13</xdr:row>
      <xdr:rowOff>161925</xdr:rowOff>
    </xdr:to>
    <xdr:sp macro="" textlink="">
      <xdr:nvSpPr>
        <xdr:cNvPr id="9773223" name="AutoShape 4">
          <a:extLst>
            <a:ext uri="{FF2B5EF4-FFF2-40B4-BE49-F238E27FC236}">
              <a16:creationId xmlns:a16="http://schemas.microsoft.com/office/drawing/2014/main" id="{1BA0321B-89CA-4E46-B519-957ABF301D62}"/>
            </a:ext>
          </a:extLst>
        </xdr:cNvPr>
        <xdr:cNvSpPr>
          <a:spLocks noChangeArrowheads="1"/>
        </xdr:cNvSpPr>
      </xdr:nvSpPr>
      <xdr:spPr bwMode="auto">
        <a:xfrm>
          <a:off x="5429250" y="3590925"/>
          <a:ext cx="333375" cy="161925"/>
        </a:xfrm>
        <a:prstGeom prst="flowChart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939165</xdr:colOff>
      <xdr:row>12</xdr:row>
      <xdr:rowOff>9525</xdr:rowOff>
    </xdr:from>
    <xdr:to>
      <xdr:col>4</xdr:col>
      <xdr:colOff>308642</xdr:colOff>
      <xdr:row>12</xdr:row>
      <xdr:rowOff>161925</xdr:rowOff>
    </xdr:to>
    <xdr:sp macro="" textlink="">
      <xdr:nvSpPr>
        <xdr:cNvPr id="10241" name="AutoShape 1">
          <a:extLst>
            <a:ext uri="{FF2B5EF4-FFF2-40B4-BE49-F238E27FC236}">
              <a16:creationId xmlns:a16="http://schemas.microsoft.com/office/drawing/2014/main" id="{9F7AB7E2-7312-4C1F-B15A-54EA72315888}"/>
            </a:ext>
          </a:extLst>
        </xdr:cNvPr>
        <xdr:cNvSpPr>
          <a:spLocks noChangeArrowheads="1"/>
        </xdr:cNvSpPr>
      </xdr:nvSpPr>
      <xdr:spPr bwMode="auto">
        <a:xfrm>
          <a:off x="3162300" y="25527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0</xdr:colOff>
      <xdr:row>10</xdr:row>
      <xdr:rowOff>19050</xdr:rowOff>
    </xdr:from>
    <xdr:to>
      <xdr:col>4</xdr:col>
      <xdr:colOff>323850</xdr:colOff>
      <xdr:row>10</xdr:row>
      <xdr:rowOff>171450</xdr:rowOff>
    </xdr:to>
    <xdr:sp macro="" textlink="">
      <xdr:nvSpPr>
        <xdr:cNvPr id="9874597" name="AutoShape 2">
          <a:extLst>
            <a:ext uri="{FF2B5EF4-FFF2-40B4-BE49-F238E27FC236}">
              <a16:creationId xmlns:a16="http://schemas.microsoft.com/office/drawing/2014/main" id="{BB747453-4506-4CA2-836E-4B6B254E5D20}"/>
            </a:ext>
          </a:extLst>
        </xdr:cNvPr>
        <xdr:cNvSpPr>
          <a:spLocks noChangeArrowheads="1"/>
        </xdr:cNvSpPr>
      </xdr:nvSpPr>
      <xdr:spPr bwMode="auto">
        <a:xfrm>
          <a:off x="3171825" y="218122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80010</xdr:colOff>
      <xdr:row>10</xdr:row>
      <xdr:rowOff>38100</xdr:rowOff>
    </xdr:from>
    <xdr:to>
      <xdr:col>0</xdr:col>
      <xdr:colOff>403860</xdr:colOff>
      <xdr:row>11</xdr:row>
      <xdr:rowOff>0</xdr:rowOff>
    </xdr:to>
    <xdr:sp macro="" textlink="">
      <xdr:nvSpPr>
        <xdr:cNvPr id="10243" name="AutoShape 3">
          <a:extLst>
            <a:ext uri="{FF2B5EF4-FFF2-40B4-BE49-F238E27FC236}">
              <a16:creationId xmlns:a16="http://schemas.microsoft.com/office/drawing/2014/main" id="{F1C3E1B7-D670-4E26-BBD4-F283A445D64A}"/>
            </a:ext>
          </a:extLst>
        </xdr:cNvPr>
        <xdr:cNvSpPr>
          <a:spLocks noChangeArrowheads="1"/>
        </xdr:cNvSpPr>
      </xdr:nvSpPr>
      <xdr:spPr bwMode="auto">
        <a:xfrm>
          <a:off x="85725" y="220027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66675</xdr:colOff>
      <xdr:row>12</xdr:row>
      <xdr:rowOff>47625</xdr:rowOff>
    </xdr:from>
    <xdr:to>
      <xdr:col>0</xdr:col>
      <xdr:colOff>390525</xdr:colOff>
      <xdr:row>13</xdr:row>
      <xdr:rowOff>9525</xdr:rowOff>
    </xdr:to>
    <xdr:sp macro="" textlink="">
      <xdr:nvSpPr>
        <xdr:cNvPr id="9874599" name="AutoShape 4">
          <a:extLst>
            <a:ext uri="{FF2B5EF4-FFF2-40B4-BE49-F238E27FC236}">
              <a16:creationId xmlns:a16="http://schemas.microsoft.com/office/drawing/2014/main" id="{2AB92672-72A4-4E80-95F4-18DB4CF911CB}"/>
            </a:ext>
          </a:extLst>
        </xdr:cNvPr>
        <xdr:cNvSpPr>
          <a:spLocks noChangeArrowheads="1"/>
        </xdr:cNvSpPr>
      </xdr:nvSpPr>
      <xdr:spPr bwMode="auto">
        <a:xfrm>
          <a:off x="66675" y="25908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939165</xdr:colOff>
      <xdr:row>12</xdr:row>
      <xdr:rowOff>9525</xdr:rowOff>
    </xdr:from>
    <xdr:to>
      <xdr:col>4</xdr:col>
      <xdr:colOff>308642</xdr:colOff>
      <xdr:row>12</xdr:row>
      <xdr:rowOff>161925</xdr:rowOff>
    </xdr:to>
    <xdr:sp macro="" textlink="">
      <xdr:nvSpPr>
        <xdr:cNvPr id="11265" name="AutoShape 1">
          <a:extLst>
            <a:ext uri="{FF2B5EF4-FFF2-40B4-BE49-F238E27FC236}">
              <a16:creationId xmlns:a16="http://schemas.microsoft.com/office/drawing/2014/main" id="{754F6869-5475-4329-8FDB-3D67889D9F9B}"/>
            </a:ext>
          </a:extLst>
        </xdr:cNvPr>
        <xdr:cNvSpPr>
          <a:spLocks noChangeArrowheads="1"/>
        </xdr:cNvSpPr>
      </xdr:nvSpPr>
      <xdr:spPr bwMode="auto">
        <a:xfrm>
          <a:off x="3162300" y="25527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X		</a:t>
          </a:r>
        </a:p>
        <a:p>
          <a:pPr algn="l" rtl="1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0</xdr:colOff>
      <xdr:row>10</xdr:row>
      <xdr:rowOff>19050</xdr:rowOff>
    </xdr:from>
    <xdr:to>
      <xdr:col>4</xdr:col>
      <xdr:colOff>323850</xdr:colOff>
      <xdr:row>10</xdr:row>
      <xdr:rowOff>171450</xdr:rowOff>
    </xdr:to>
    <xdr:sp macro="" textlink="">
      <xdr:nvSpPr>
        <xdr:cNvPr id="9875621" name="AutoShape 2">
          <a:extLst>
            <a:ext uri="{FF2B5EF4-FFF2-40B4-BE49-F238E27FC236}">
              <a16:creationId xmlns:a16="http://schemas.microsoft.com/office/drawing/2014/main" id="{8E35CBEF-5605-4A4B-8B53-BE9C9C71DB48}"/>
            </a:ext>
          </a:extLst>
        </xdr:cNvPr>
        <xdr:cNvSpPr>
          <a:spLocks noChangeArrowheads="1"/>
        </xdr:cNvSpPr>
      </xdr:nvSpPr>
      <xdr:spPr bwMode="auto">
        <a:xfrm>
          <a:off x="3171825" y="218122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80010</xdr:colOff>
      <xdr:row>10</xdr:row>
      <xdr:rowOff>38100</xdr:rowOff>
    </xdr:from>
    <xdr:to>
      <xdr:col>0</xdr:col>
      <xdr:colOff>403860</xdr:colOff>
      <xdr:row>11</xdr:row>
      <xdr:rowOff>0</xdr:rowOff>
    </xdr:to>
    <xdr:sp macro="" textlink="">
      <xdr:nvSpPr>
        <xdr:cNvPr id="11267" name="AutoShape 3">
          <a:extLst>
            <a:ext uri="{FF2B5EF4-FFF2-40B4-BE49-F238E27FC236}">
              <a16:creationId xmlns:a16="http://schemas.microsoft.com/office/drawing/2014/main" id="{F524E0F7-2876-4D7A-9B87-E32F47E33024}"/>
            </a:ext>
          </a:extLst>
        </xdr:cNvPr>
        <xdr:cNvSpPr>
          <a:spLocks noChangeArrowheads="1"/>
        </xdr:cNvSpPr>
      </xdr:nvSpPr>
      <xdr:spPr bwMode="auto">
        <a:xfrm>
          <a:off x="85725" y="220027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66675</xdr:colOff>
      <xdr:row>12</xdr:row>
      <xdr:rowOff>47625</xdr:rowOff>
    </xdr:from>
    <xdr:to>
      <xdr:col>0</xdr:col>
      <xdr:colOff>390525</xdr:colOff>
      <xdr:row>13</xdr:row>
      <xdr:rowOff>9525</xdr:rowOff>
    </xdr:to>
    <xdr:sp macro="" textlink="">
      <xdr:nvSpPr>
        <xdr:cNvPr id="9875623" name="AutoShape 4">
          <a:extLst>
            <a:ext uri="{FF2B5EF4-FFF2-40B4-BE49-F238E27FC236}">
              <a16:creationId xmlns:a16="http://schemas.microsoft.com/office/drawing/2014/main" id="{1BACD5EF-F1DC-4D31-9CA2-3505746E6B35}"/>
            </a:ext>
          </a:extLst>
        </xdr:cNvPr>
        <xdr:cNvSpPr>
          <a:spLocks noChangeArrowheads="1"/>
        </xdr:cNvSpPr>
      </xdr:nvSpPr>
      <xdr:spPr bwMode="auto">
        <a:xfrm>
          <a:off x="66675" y="25908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942975</xdr:colOff>
      <xdr:row>12</xdr:row>
      <xdr:rowOff>9525</xdr:rowOff>
    </xdr:from>
    <xdr:to>
      <xdr:col>4</xdr:col>
      <xdr:colOff>314325</xdr:colOff>
      <xdr:row>12</xdr:row>
      <xdr:rowOff>161925</xdr:rowOff>
    </xdr:to>
    <xdr:sp macro="" textlink="">
      <xdr:nvSpPr>
        <xdr:cNvPr id="9876644" name="AutoShape 1">
          <a:extLst>
            <a:ext uri="{FF2B5EF4-FFF2-40B4-BE49-F238E27FC236}">
              <a16:creationId xmlns:a16="http://schemas.microsoft.com/office/drawing/2014/main" id="{B88E468D-997C-4B40-A60D-6F2E2DAD4C20}"/>
            </a:ext>
          </a:extLst>
        </xdr:cNvPr>
        <xdr:cNvSpPr>
          <a:spLocks noChangeArrowheads="1"/>
        </xdr:cNvSpPr>
      </xdr:nvSpPr>
      <xdr:spPr bwMode="auto">
        <a:xfrm>
          <a:off x="3162300" y="25527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19050</xdr:rowOff>
    </xdr:from>
    <xdr:to>
      <xdr:col>4</xdr:col>
      <xdr:colOff>323850</xdr:colOff>
      <xdr:row>10</xdr:row>
      <xdr:rowOff>171450</xdr:rowOff>
    </xdr:to>
    <xdr:sp macro="" textlink="">
      <xdr:nvSpPr>
        <xdr:cNvPr id="9876645" name="AutoShape 2">
          <a:extLst>
            <a:ext uri="{FF2B5EF4-FFF2-40B4-BE49-F238E27FC236}">
              <a16:creationId xmlns:a16="http://schemas.microsoft.com/office/drawing/2014/main" id="{AA60133E-E39D-4982-96E0-67F9DCA1C629}"/>
            </a:ext>
          </a:extLst>
        </xdr:cNvPr>
        <xdr:cNvSpPr>
          <a:spLocks noChangeArrowheads="1"/>
        </xdr:cNvSpPr>
      </xdr:nvSpPr>
      <xdr:spPr bwMode="auto">
        <a:xfrm>
          <a:off x="3171825" y="218122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80010</xdr:colOff>
      <xdr:row>10</xdr:row>
      <xdr:rowOff>38100</xdr:rowOff>
    </xdr:from>
    <xdr:to>
      <xdr:col>0</xdr:col>
      <xdr:colOff>403860</xdr:colOff>
      <xdr:row>11</xdr:row>
      <xdr:rowOff>0</xdr:rowOff>
    </xdr:to>
    <xdr:sp macro="" textlink="">
      <xdr:nvSpPr>
        <xdr:cNvPr id="14339" name="AutoShape 3">
          <a:extLst>
            <a:ext uri="{FF2B5EF4-FFF2-40B4-BE49-F238E27FC236}">
              <a16:creationId xmlns:a16="http://schemas.microsoft.com/office/drawing/2014/main" id="{3C88BC5E-200A-492C-8A3D-57483FE8381D}"/>
            </a:ext>
          </a:extLst>
        </xdr:cNvPr>
        <xdr:cNvSpPr>
          <a:spLocks noChangeArrowheads="1"/>
        </xdr:cNvSpPr>
      </xdr:nvSpPr>
      <xdr:spPr bwMode="auto">
        <a:xfrm>
          <a:off x="85725" y="220027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0</xdr:col>
      <xdr:colOff>66675</xdr:colOff>
      <xdr:row>12</xdr:row>
      <xdr:rowOff>47625</xdr:rowOff>
    </xdr:from>
    <xdr:to>
      <xdr:col>0</xdr:col>
      <xdr:colOff>390525</xdr:colOff>
      <xdr:row>13</xdr:row>
      <xdr:rowOff>9525</xdr:rowOff>
    </xdr:to>
    <xdr:sp macro="" textlink="">
      <xdr:nvSpPr>
        <xdr:cNvPr id="9876647" name="AutoShape 4">
          <a:extLst>
            <a:ext uri="{FF2B5EF4-FFF2-40B4-BE49-F238E27FC236}">
              <a16:creationId xmlns:a16="http://schemas.microsoft.com/office/drawing/2014/main" id="{4B4CDB5A-FA0F-4301-AA6B-E518E6A8FDBF}"/>
            </a:ext>
          </a:extLst>
        </xdr:cNvPr>
        <xdr:cNvSpPr>
          <a:spLocks noChangeArrowheads="1"/>
        </xdr:cNvSpPr>
      </xdr:nvSpPr>
      <xdr:spPr bwMode="auto">
        <a:xfrm>
          <a:off x="66675" y="25908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12</xdr:row>
      <xdr:rowOff>38100</xdr:rowOff>
    </xdr:from>
    <xdr:to>
      <xdr:col>4</xdr:col>
      <xdr:colOff>362075</xdr:colOff>
      <xdr:row>13</xdr:row>
      <xdr:rowOff>9526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67A9808-CB89-4683-82C3-0777D03FF055}"/>
            </a:ext>
          </a:extLst>
        </xdr:cNvPr>
        <xdr:cNvSpPr>
          <a:spLocks noChangeArrowheads="1"/>
        </xdr:cNvSpPr>
      </xdr:nvSpPr>
      <xdr:spPr bwMode="auto">
        <a:xfrm>
          <a:off x="3200400" y="2581275"/>
          <a:ext cx="323850" cy="161926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 b="1"/>
            <a:t>X</a:t>
          </a:r>
        </a:p>
      </xdr:txBody>
    </xdr:sp>
    <xdr:clientData/>
  </xdr:twoCellAnchor>
  <xdr:twoCellAnchor>
    <xdr:from>
      <xdr:col>4</xdr:col>
      <xdr:colOff>0</xdr:colOff>
      <xdr:row>10</xdr:row>
      <xdr:rowOff>19050</xdr:rowOff>
    </xdr:from>
    <xdr:to>
      <xdr:col>4</xdr:col>
      <xdr:colOff>323850</xdr:colOff>
      <xdr:row>10</xdr:row>
      <xdr:rowOff>171450</xdr:rowOff>
    </xdr:to>
    <xdr:sp macro="" textlink="">
      <xdr:nvSpPr>
        <xdr:cNvPr id="9877669" name="AutoShape 2">
          <a:extLst>
            <a:ext uri="{FF2B5EF4-FFF2-40B4-BE49-F238E27FC236}">
              <a16:creationId xmlns:a16="http://schemas.microsoft.com/office/drawing/2014/main" id="{552DB812-EE59-46FA-9477-D023B98FE1B5}"/>
            </a:ext>
          </a:extLst>
        </xdr:cNvPr>
        <xdr:cNvSpPr>
          <a:spLocks noChangeArrowheads="1"/>
        </xdr:cNvSpPr>
      </xdr:nvSpPr>
      <xdr:spPr bwMode="auto">
        <a:xfrm>
          <a:off x="3171825" y="218122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10</xdr:row>
      <xdr:rowOff>38100</xdr:rowOff>
    </xdr:from>
    <xdr:to>
      <xdr:col>0</xdr:col>
      <xdr:colOff>409575</xdr:colOff>
      <xdr:row>11</xdr:row>
      <xdr:rowOff>0</xdr:rowOff>
    </xdr:to>
    <xdr:sp macro="" textlink="">
      <xdr:nvSpPr>
        <xdr:cNvPr id="9877670" name="AutoShape 3">
          <a:extLst>
            <a:ext uri="{FF2B5EF4-FFF2-40B4-BE49-F238E27FC236}">
              <a16:creationId xmlns:a16="http://schemas.microsoft.com/office/drawing/2014/main" id="{CE280C62-64F1-45B0-8FB9-164C3EE756C6}"/>
            </a:ext>
          </a:extLst>
        </xdr:cNvPr>
        <xdr:cNvSpPr>
          <a:spLocks noChangeArrowheads="1"/>
        </xdr:cNvSpPr>
      </xdr:nvSpPr>
      <xdr:spPr bwMode="auto">
        <a:xfrm>
          <a:off x="85725" y="220027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66675</xdr:colOff>
      <xdr:row>12</xdr:row>
      <xdr:rowOff>47625</xdr:rowOff>
    </xdr:from>
    <xdr:to>
      <xdr:col>0</xdr:col>
      <xdr:colOff>390525</xdr:colOff>
      <xdr:row>13</xdr:row>
      <xdr:rowOff>9525</xdr:rowOff>
    </xdr:to>
    <xdr:sp macro="" textlink="">
      <xdr:nvSpPr>
        <xdr:cNvPr id="9877671" name="AutoShape 4">
          <a:extLst>
            <a:ext uri="{FF2B5EF4-FFF2-40B4-BE49-F238E27FC236}">
              <a16:creationId xmlns:a16="http://schemas.microsoft.com/office/drawing/2014/main" id="{B6D3E3B8-94B2-41A9-BE9C-532A8E8CC531}"/>
            </a:ext>
          </a:extLst>
        </xdr:cNvPr>
        <xdr:cNvSpPr>
          <a:spLocks noChangeArrowheads="1"/>
        </xdr:cNvSpPr>
      </xdr:nvSpPr>
      <xdr:spPr bwMode="auto">
        <a:xfrm>
          <a:off x="66675" y="25908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939165</xdr:colOff>
      <xdr:row>12</xdr:row>
      <xdr:rowOff>9525</xdr:rowOff>
    </xdr:from>
    <xdr:to>
      <xdr:col>4</xdr:col>
      <xdr:colOff>308642</xdr:colOff>
      <xdr:row>12</xdr:row>
      <xdr:rowOff>161925</xdr:rowOff>
    </xdr:to>
    <xdr:sp macro="" textlink="">
      <xdr:nvSpPr>
        <xdr:cNvPr id="15361" name="AutoShape 1">
          <a:extLst>
            <a:ext uri="{FF2B5EF4-FFF2-40B4-BE49-F238E27FC236}">
              <a16:creationId xmlns:a16="http://schemas.microsoft.com/office/drawing/2014/main" id="{84073789-53E3-488C-987C-EB66D623173B}"/>
            </a:ext>
          </a:extLst>
        </xdr:cNvPr>
        <xdr:cNvSpPr>
          <a:spLocks noChangeArrowheads="1"/>
        </xdr:cNvSpPr>
      </xdr:nvSpPr>
      <xdr:spPr bwMode="auto">
        <a:xfrm>
          <a:off x="3162300" y="25527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  X</a:t>
          </a:r>
        </a:p>
      </xdr:txBody>
    </xdr:sp>
    <xdr:clientData/>
  </xdr:twoCellAnchor>
  <xdr:twoCellAnchor>
    <xdr:from>
      <xdr:col>4</xdr:col>
      <xdr:colOff>0</xdr:colOff>
      <xdr:row>10</xdr:row>
      <xdr:rowOff>19050</xdr:rowOff>
    </xdr:from>
    <xdr:to>
      <xdr:col>4</xdr:col>
      <xdr:colOff>323850</xdr:colOff>
      <xdr:row>10</xdr:row>
      <xdr:rowOff>171450</xdr:rowOff>
    </xdr:to>
    <xdr:sp macro="" textlink="">
      <xdr:nvSpPr>
        <xdr:cNvPr id="9878693" name="AutoShape 2">
          <a:extLst>
            <a:ext uri="{FF2B5EF4-FFF2-40B4-BE49-F238E27FC236}">
              <a16:creationId xmlns:a16="http://schemas.microsoft.com/office/drawing/2014/main" id="{3B71F12D-FC9C-4296-89EB-D69B7574E1CC}"/>
            </a:ext>
          </a:extLst>
        </xdr:cNvPr>
        <xdr:cNvSpPr>
          <a:spLocks noChangeArrowheads="1"/>
        </xdr:cNvSpPr>
      </xdr:nvSpPr>
      <xdr:spPr bwMode="auto">
        <a:xfrm>
          <a:off x="3171825" y="218122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80010</xdr:colOff>
      <xdr:row>10</xdr:row>
      <xdr:rowOff>38100</xdr:rowOff>
    </xdr:from>
    <xdr:to>
      <xdr:col>0</xdr:col>
      <xdr:colOff>403860</xdr:colOff>
      <xdr:row>11</xdr:row>
      <xdr:rowOff>0</xdr:rowOff>
    </xdr:to>
    <xdr:sp macro="" textlink="">
      <xdr:nvSpPr>
        <xdr:cNvPr id="15363" name="AutoShape 3">
          <a:extLst>
            <a:ext uri="{FF2B5EF4-FFF2-40B4-BE49-F238E27FC236}">
              <a16:creationId xmlns:a16="http://schemas.microsoft.com/office/drawing/2014/main" id="{51D03B34-CC36-4963-AC15-0D7C6BD16FFE}"/>
            </a:ext>
          </a:extLst>
        </xdr:cNvPr>
        <xdr:cNvSpPr>
          <a:spLocks noChangeArrowheads="1"/>
        </xdr:cNvSpPr>
      </xdr:nvSpPr>
      <xdr:spPr bwMode="auto">
        <a:xfrm>
          <a:off x="85725" y="220027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66675</xdr:colOff>
      <xdr:row>12</xdr:row>
      <xdr:rowOff>47625</xdr:rowOff>
    </xdr:from>
    <xdr:to>
      <xdr:col>0</xdr:col>
      <xdr:colOff>390525</xdr:colOff>
      <xdr:row>13</xdr:row>
      <xdr:rowOff>9525</xdr:rowOff>
    </xdr:to>
    <xdr:sp macro="" textlink="">
      <xdr:nvSpPr>
        <xdr:cNvPr id="9878695" name="AutoShape 4">
          <a:extLst>
            <a:ext uri="{FF2B5EF4-FFF2-40B4-BE49-F238E27FC236}">
              <a16:creationId xmlns:a16="http://schemas.microsoft.com/office/drawing/2014/main" id="{EFBF2530-7DF0-4F8E-8414-6B0D115148C0}"/>
            </a:ext>
          </a:extLst>
        </xdr:cNvPr>
        <xdr:cNvSpPr>
          <a:spLocks noChangeArrowheads="1"/>
        </xdr:cNvSpPr>
      </xdr:nvSpPr>
      <xdr:spPr bwMode="auto">
        <a:xfrm>
          <a:off x="66675" y="25908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939165</xdr:colOff>
      <xdr:row>12</xdr:row>
      <xdr:rowOff>9525</xdr:rowOff>
    </xdr:from>
    <xdr:to>
      <xdr:col>4</xdr:col>
      <xdr:colOff>308642</xdr:colOff>
      <xdr:row>12</xdr:row>
      <xdr:rowOff>161925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5223306-EE20-4454-9910-D8C97F324075}"/>
            </a:ext>
          </a:extLst>
        </xdr:cNvPr>
        <xdr:cNvSpPr>
          <a:spLocks noChangeArrowheads="1"/>
        </xdr:cNvSpPr>
      </xdr:nvSpPr>
      <xdr:spPr bwMode="auto">
        <a:xfrm>
          <a:off x="3162300" y="25527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  X</a:t>
          </a:r>
        </a:p>
      </xdr:txBody>
    </xdr:sp>
    <xdr:clientData/>
  </xdr:twoCellAnchor>
  <xdr:twoCellAnchor>
    <xdr:from>
      <xdr:col>4</xdr:col>
      <xdr:colOff>0</xdr:colOff>
      <xdr:row>10</xdr:row>
      <xdr:rowOff>19050</xdr:rowOff>
    </xdr:from>
    <xdr:to>
      <xdr:col>4</xdr:col>
      <xdr:colOff>323850</xdr:colOff>
      <xdr:row>10</xdr:row>
      <xdr:rowOff>171450</xdr:rowOff>
    </xdr:to>
    <xdr:sp macro="" textlink="">
      <xdr:nvSpPr>
        <xdr:cNvPr id="9879717" name="AutoShape 2">
          <a:extLst>
            <a:ext uri="{FF2B5EF4-FFF2-40B4-BE49-F238E27FC236}">
              <a16:creationId xmlns:a16="http://schemas.microsoft.com/office/drawing/2014/main" id="{654B653C-9F99-4912-80D0-CBAB3988518C}"/>
            </a:ext>
          </a:extLst>
        </xdr:cNvPr>
        <xdr:cNvSpPr>
          <a:spLocks noChangeArrowheads="1"/>
        </xdr:cNvSpPr>
      </xdr:nvSpPr>
      <xdr:spPr bwMode="auto">
        <a:xfrm>
          <a:off x="3171825" y="218122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10</xdr:row>
      <xdr:rowOff>38100</xdr:rowOff>
    </xdr:from>
    <xdr:to>
      <xdr:col>0</xdr:col>
      <xdr:colOff>409575</xdr:colOff>
      <xdr:row>11</xdr:row>
      <xdr:rowOff>0</xdr:rowOff>
    </xdr:to>
    <xdr:sp macro="" textlink="">
      <xdr:nvSpPr>
        <xdr:cNvPr id="9879718" name="AutoShape 3">
          <a:extLst>
            <a:ext uri="{FF2B5EF4-FFF2-40B4-BE49-F238E27FC236}">
              <a16:creationId xmlns:a16="http://schemas.microsoft.com/office/drawing/2014/main" id="{F9435AF6-C48D-4288-8FC7-828562FABB2E}"/>
            </a:ext>
          </a:extLst>
        </xdr:cNvPr>
        <xdr:cNvSpPr>
          <a:spLocks noChangeArrowheads="1"/>
        </xdr:cNvSpPr>
      </xdr:nvSpPr>
      <xdr:spPr bwMode="auto">
        <a:xfrm>
          <a:off x="85725" y="220027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66675</xdr:colOff>
      <xdr:row>12</xdr:row>
      <xdr:rowOff>47625</xdr:rowOff>
    </xdr:from>
    <xdr:to>
      <xdr:col>0</xdr:col>
      <xdr:colOff>390525</xdr:colOff>
      <xdr:row>13</xdr:row>
      <xdr:rowOff>9525</xdr:rowOff>
    </xdr:to>
    <xdr:sp macro="" textlink="">
      <xdr:nvSpPr>
        <xdr:cNvPr id="9879719" name="AutoShape 4">
          <a:extLst>
            <a:ext uri="{FF2B5EF4-FFF2-40B4-BE49-F238E27FC236}">
              <a16:creationId xmlns:a16="http://schemas.microsoft.com/office/drawing/2014/main" id="{02A35BE0-938B-4780-8645-03A12EBDEFA0}"/>
            </a:ext>
          </a:extLst>
        </xdr:cNvPr>
        <xdr:cNvSpPr>
          <a:spLocks noChangeArrowheads="1"/>
        </xdr:cNvSpPr>
      </xdr:nvSpPr>
      <xdr:spPr bwMode="auto">
        <a:xfrm>
          <a:off x="66675" y="25908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939165</xdr:colOff>
      <xdr:row>12</xdr:row>
      <xdr:rowOff>9525</xdr:rowOff>
    </xdr:from>
    <xdr:to>
      <xdr:col>4</xdr:col>
      <xdr:colOff>308642</xdr:colOff>
      <xdr:row>12</xdr:row>
      <xdr:rowOff>161925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A851AA1-973A-423A-8304-0B1AC97444A7}"/>
            </a:ext>
          </a:extLst>
        </xdr:cNvPr>
        <xdr:cNvSpPr>
          <a:spLocks noChangeArrowheads="1"/>
        </xdr:cNvSpPr>
      </xdr:nvSpPr>
      <xdr:spPr bwMode="auto">
        <a:xfrm>
          <a:off x="3162300" y="25527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X</a:t>
          </a:r>
        </a:p>
      </xdr:txBody>
    </xdr:sp>
    <xdr:clientData/>
  </xdr:twoCellAnchor>
  <xdr:twoCellAnchor>
    <xdr:from>
      <xdr:col>4</xdr:col>
      <xdr:colOff>0</xdr:colOff>
      <xdr:row>10</xdr:row>
      <xdr:rowOff>19050</xdr:rowOff>
    </xdr:from>
    <xdr:to>
      <xdr:col>4</xdr:col>
      <xdr:colOff>323850</xdr:colOff>
      <xdr:row>10</xdr:row>
      <xdr:rowOff>171450</xdr:rowOff>
    </xdr:to>
    <xdr:sp macro="" textlink="">
      <xdr:nvSpPr>
        <xdr:cNvPr id="9880741" name="AutoShape 2">
          <a:extLst>
            <a:ext uri="{FF2B5EF4-FFF2-40B4-BE49-F238E27FC236}">
              <a16:creationId xmlns:a16="http://schemas.microsoft.com/office/drawing/2014/main" id="{333EE57F-CFE9-4D54-A05F-3DFD4197B873}"/>
            </a:ext>
          </a:extLst>
        </xdr:cNvPr>
        <xdr:cNvSpPr>
          <a:spLocks noChangeArrowheads="1"/>
        </xdr:cNvSpPr>
      </xdr:nvSpPr>
      <xdr:spPr bwMode="auto">
        <a:xfrm>
          <a:off x="3171825" y="218122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80010</xdr:colOff>
      <xdr:row>10</xdr:row>
      <xdr:rowOff>38100</xdr:rowOff>
    </xdr:from>
    <xdr:to>
      <xdr:col>0</xdr:col>
      <xdr:colOff>403860</xdr:colOff>
      <xdr:row>11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D7C000FC-23F7-46CE-8C5F-084FE22D4D5D}"/>
            </a:ext>
          </a:extLst>
        </xdr:cNvPr>
        <xdr:cNvSpPr>
          <a:spLocks noChangeArrowheads="1"/>
        </xdr:cNvSpPr>
      </xdr:nvSpPr>
      <xdr:spPr bwMode="auto">
        <a:xfrm>
          <a:off x="85725" y="220027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66675</xdr:colOff>
      <xdr:row>12</xdr:row>
      <xdr:rowOff>47625</xdr:rowOff>
    </xdr:from>
    <xdr:to>
      <xdr:col>0</xdr:col>
      <xdr:colOff>390525</xdr:colOff>
      <xdr:row>13</xdr:row>
      <xdr:rowOff>9525</xdr:rowOff>
    </xdr:to>
    <xdr:sp macro="" textlink="">
      <xdr:nvSpPr>
        <xdr:cNvPr id="9880743" name="AutoShape 4">
          <a:extLst>
            <a:ext uri="{FF2B5EF4-FFF2-40B4-BE49-F238E27FC236}">
              <a16:creationId xmlns:a16="http://schemas.microsoft.com/office/drawing/2014/main" id="{E3528595-570A-497C-A967-AC36EB0A7231}"/>
            </a:ext>
          </a:extLst>
        </xdr:cNvPr>
        <xdr:cNvSpPr>
          <a:spLocks noChangeArrowheads="1"/>
        </xdr:cNvSpPr>
      </xdr:nvSpPr>
      <xdr:spPr bwMode="auto">
        <a:xfrm>
          <a:off x="66675" y="25908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1000125</xdr:colOff>
      <xdr:row>12</xdr:row>
      <xdr:rowOff>9525</xdr:rowOff>
    </xdr:from>
    <xdr:to>
      <xdr:col>3</xdr:col>
      <xdr:colOff>1362246</xdr:colOff>
      <xdr:row>12</xdr:row>
      <xdr:rowOff>161924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6D6E700-217D-4230-8631-19AEAB5AA5AD}"/>
            </a:ext>
          </a:extLst>
        </xdr:cNvPr>
        <xdr:cNvSpPr>
          <a:spLocks noChangeArrowheads="1"/>
        </xdr:cNvSpPr>
      </xdr:nvSpPr>
      <xdr:spPr bwMode="auto">
        <a:xfrm>
          <a:off x="3038475" y="2552700"/>
          <a:ext cx="352425" cy="152399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1028700</xdr:colOff>
      <xdr:row>10</xdr:row>
      <xdr:rowOff>28575</xdr:rowOff>
    </xdr:from>
    <xdr:to>
      <xdr:col>3</xdr:col>
      <xdr:colOff>1352550</xdr:colOff>
      <xdr:row>10</xdr:row>
      <xdr:rowOff>180975</xdr:rowOff>
    </xdr:to>
    <xdr:sp macro="" textlink="">
      <xdr:nvSpPr>
        <xdr:cNvPr id="9881765" name="AutoShape 2">
          <a:extLst>
            <a:ext uri="{FF2B5EF4-FFF2-40B4-BE49-F238E27FC236}">
              <a16:creationId xmlns:a16="http://schemas.microsoft.com/office/drawing/2014/main" id="{2A183A8C-6061-4119-9A9B-C2C824983649}"/>
            </a:ext>
          </a:extLst>
        </xdr:cNvPr>
        <xdr:cNvSpPr>
          <a:spLocks noChangeArrowheads="1"/>
        </xdr:cNvSpPr>
      </xdr:nvSpPr>
      <xdr:spPr bwMode="auto">
        <a:xfrm>
          <a:off x="3057525" y="219075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80010</xdr:colOff>
      <xdr:row>10</xdr:row>
      <xdr:rowOff>38100</xdr:rowOff>
    </xdr:from>
    <xdr:to>
      <xdr:col>0</xdr:col>
      <xdr:colOff>403860</xdr:colOff>
      <xdr:row>11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F3C4A212-A513-4B77-8D9F-42DEC8300935}"/>
            </a:ext>
          </a:extLst>
        </xdr:cNvPr>
        <xdr:cNvSpPr>
          <a:spLocks noChangeArrowheads="1"/>
        </xdr:cNvSpPr>
      </xdr:nvSpPr>
      <xdr:spPr bwMode="auto">
        <a:xfrm>
          <a:off x="85725" y="220027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66675</xdr:colOff>
      <xdr:row>12</xdr:row>
      <xdr:rowOff>47625</xdr:rowOff>
    </xdr:from>
    <xdr:to>
      <xdr:col>0</xdr:col>
      <xdr:colOff>390525</xdr:colOff>
      <xdr:row>13</xdr:row>
      <xdr:rowOff>9525</xdr:rowOff>
    </xdr:to>
    <xdr:sp macro="" textlink="">
      <xdr:nvSpPr>
        <xdr:cNvPr id="9881767" name="AutoShape 4">
          <a:extLst>
            <a:ext uri="{FF2B5EF4-FFF2-40B4-BE49-F238E27FC236}">
              <a16:creationId xmlns:a16="http://schemas.microsoft.com/office/drawing/2014/main" id="{F1DC57B5-9662-4B86-8017-0237CA50C6B1}"/>
            </a:ext>
          </a:extLst>
        </xdr:cNvPr>
        <xdr:cNvSpPr>
          <a:spLocks noChangeArrowheads="1"/>
        </xdr:cNvSpPr>
      </xdr:nvSpPr>
      <xdr:spPr bwMode="auto">
        <a:xfrm>
          <a:off x="66675" y="25908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925830</xdr:colOff>
      <xdr:row>12</xdr:row>
      <xdr:rowOff>9525</xdr:rowOff>
    </xdr:from>
    <xdr:to>
      <xdr:col>4</xdr:col>
      <xdr:colOff>308109</xdr:colOff>
      <xdr:row>12</xdr:row>
      <xdr:rowOff>161925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68FF2DA-147A-4F0A-8CD5-54A0DD658BFB}"/>
            </a:ext>
          </a:extLst>
        </xdr:cNvPr>
        <xdr:cNvSpPr>
          <a:spLocks noChangeArrowheads="1"/>
        </xdr:cNvSpPr>
      </xdr:nvSpPr>
      <xdr:spPr bwMode="auto">
        <a:xfrm>
          <a:off x="3162300" y="2552700"/>
          <a:ext cx="4381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0</xdr:colOff>
      <xdr:row>10</xdr:row>
      <xdr:rowOff>19050</xdr:rowOff>
    </xdr:from>
    <xdr:to>
      <xdr:col>4</xdr:col>
      <xdr:colOff>323850</xdr:colOff>
      <xdr:row>10</xdr:row>
      <xdr:rowOff>171450</xdr:rowOff>
    </xdr:to>
    <xdr:sp macro="" textlink="">
      <xdr:nvSpPr>
        <xdr:cNvPr id="9882789" name="AutoShape 2">
          <a:extLst>
            <a:ext uri="{FF2B5EF4-FFF2-40B4-BE49-F238E27FC236}">
              <a16:creationId xmlns:a16="http://schemas.microsoft.com/office/drawing/2014/main" id="{9B641E7C-5699-4EFF-BAE8-4428FF6267A8}"/>
            </a:ext>
          </a:extLst>
        </xdr:cNvPr>
        <xdr:cNvSpPr>
          <a:spLocks noChangeArrowheads="1"/>
        </xdr:cNvSpPr>
      </xdr:nvSpPr>
      <xdr:spPr bwMode="auto">
        <a:xfrm>
          <a:off x="3286125" y="218122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80010</xdr:colOff>
      <xdr:row>10</xdr:row>
      <xdr:rowOff>38100</xdr:rowOff>
    </xdr:from>
    <xdr:to>
      <xdr:col>0</xdr:col>
      <xdr:colOff>403860</xdr:colOff>
      <xdr:row>11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CDF088CD-ED64-40F0-AC83-5F4D61937100}"/>
            </a:ext>
          </a:extLst>
        </xdr:cNvPr>
        <xdr:cNvSpPr>
          <a:spLocks noChangeArrowheads="1"/>
        </xdr:cNvSpPr>
      </xdr:nvSpPr>
      <xdr:spPr bwMode="auto">
        <a:xfrm>
          <a:off x="85725" y="220027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66675</xdr:colOff>
      <xdr:row>12</xdr:row>
      <xdr:rowOff>47625</xdr:rowOff>
    </xdr:from>
    <xdr:to>
      <xdr:col>0</xdr:col>
      <xdr:colOff>390525</xdr:colOff>
      <xdr:row>13</xdr:row>
      <xdr:rowOff>9525</xdr:rowOff>
    </xdr:to>
    <xdr:sp macro="" textlink="">
      <xdr:nvSpPr>
        <xdr:cNvPr id="9882791" name="AutoShape 4">
          <a:extLst>
            <a:ext uri="{FF2B5EF4-FFF2-40B4-BE49-F238E27FC236}">
              <a16:creationId xmlns:a16="http://schemas.microsoft.com/office/drawing/2014/main" id="{94B98A78-0D7E-4821-A0E5-C3D792F5FD1F}"/>
            </a:ext>
          </a:extLst>
        </xdr:cNvPr>
        <xdr:cNvSpPr>
          <a:spLocks noChangeArrowheads="1"/>
        </xdr:cNvSpPr>
      </xdr:nvSpPr>
      <xdr:spPr bwMode="auto">
        <a:xfrm>
          <a:off x="66675" y="25908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12</xdr:row>
      <xdr:rowOff>9525</xdr:rowOff>
    </xdr:from>
    <xdr:to>
      <xdr:col>4</xdr:col>
      <xdr:colOff>308309</xdr:colOff>
      <xdr:row>12</xdr:row>
      <xdr:rowOff>161925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B521D39-F52C-4616-9AB6-48224781ABDA}"/>
            </a:ext>
          </a:extLst>
        </xdr:cNvPr>
        <xdr:cNvSpPr>
          <a:spLocks noChangeArrowheads="1"/>
        </xdr:cNvSpPr>
      </xdr:nvSpPr>
      <xdr:spPr bwMode="auto">
        <a:xfrm>
          <a:off x="3162300" y="2552700"/>
          <a:ext cx="4381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0</xdr:colOff>
      <xdr:row>10</xdr:row>
      <xdr:rowOff>19050</xdr:rowOff>
    </xdr:from>
    <xdr:to>
      <xdr:col>4</xdr:col>
      <xdr:colOff>323850</xdr:colOff>
      <xdr:row>10</xdr:row>
      <xdr:rowOff>171450</xdr:rowOff>
    </xdr:to>
    <xdr:sp macro="" textlink="">
      <xdr:nvSpPr>
        <xdr:cNvPr id="9883813" name="AutoShape 2">
          <a:extLst>
            <a:ext uri="{FF2B5EF4-FFF2-40B4-BE49-F238E27FC236}">
              <a16:creationId xmlns:a16="http://schemas.microsoft.com/office/drawing/2014/main" id="{0A292FCD-FBA0-4613-85F4-8F1536543E9A}"/>
            </a:ext>
          </a:extLst>
        </xdr:cNvPr>
        <xdr:cNvSpPr>
          <a:spLocks noChangeArrowheads="1"/>
        </xdr:cNvSpPr>
      </xdr:nvSpPr>
      <xdr:spPr bwMode="auto">
        <a:xfrm>
          <a:off x="3286125" y="218122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80010</xdr:colOff>
      <xdr:row>10</xdr:row>
      <xdr:rowOff>38100</xdr:rowOff>
    </xdr:from>
    <xdr:to>
      <xdr:col>0</xdr:col>
      <xdr:colOff>403860</xdr:colOff>
      <xdr:row>11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A3466CAB-909D-40CE-869A-74B0BEDDEDF4}"/>
            </a:ext>
          </a:extLst>
        </xdr:cNvPr>
        <xdr:cNvSpPr>
          <a:spLocks noChangeArrowheads="1"/>
        </xdr:cNvSpPr>
      </xdr:nvSpPr>
      <xdr:spPr bwMode="auto">
        <a:xfrm>
          <a:off x="85725" y="220027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66675</xdr:colOff>
      <xdr:row>12</xdr:row>
      <xdr:rowOff>47625</xdr:rowOff>
    </xdr:from>
    <xdr:to>
      <xdr:col>0</xdr:col>
      <xdr:colOff>390525</xdr:colOff>
      <xdr:row>13</xdr:row>
      <xdr:rowOff>9525</xdr:rowOff>
    </xdr:to>
    <xdr:sp macro="" textlink="">
      <xdr:nvSpPr>
        <xdr:cNvPr id="9883815" name="AutoShape 4">
          <a:extLst>
            <a:ext uri="{FF2B5EF4-FFF2-40B4-BE49-F238E27FC236}">
              <a16:creationId xmlns:a16="http://schemas.microsoft.com/office/drawing/2014/main" id="{CF942341-C276-46BA-AA87-FA93BB267893}"/>
            </a:ext>
          </a:extLst>
        </xdr:cNvPr>
        <xdr:cNvSpPr>
          <a:spLocks noChangeArrowheads="1"/>
        </xdr:cNvSpPr>
      </xdr:nvSpPr>
      <xdr:spPr bwMode="auto">
        <a:xfrm>
          <a:off x="66675" y="25908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433300</xdr:colOff>
      <xdr:row>10</xdr:row>
      <xdr:rowOff>24245</xdr:rowOff>
    </xdr:from>
    <xdr:to>
      <xdr:col>0</xdr:col>
      <xdr:colOff>735052</xdr:colOff>
      <xdr:row>10</xdr:row>
      <xdr:rowOff>180109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DF09DF38-1BC3-4C76-AA06-D7AE6125441F}"/>
            </a:ext>
          </a:extLst>
        </xdr:cNvPr>
        <xdr:cNvSpPr>
          <a:spLocks noChangeArrowheads="1"/>
        </xdr:cNvSpPr>
      </xdr:nvSpPr>
      <xdr:spPr bwMode="auto">
        <a:xfrm>
          <a:off x="446635" y="2203565"/>
          <a:ext cx="323850" cy="155864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437631</xdr:colOff>
      <xdr:row>12</xdr:row>
      <xdr:rowOff>6927</xdr:rowOff>
    </xdr:from>
    <xdr:to>
      <xdr:col>0</xdr:col>
      <xdr:colOff>740943</xdr:colOff>
      <xdr:row>12</xdr:row>
      <xdr:rowOff>162791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C9F68B1A-DD57-49B3-8127-FE02ADAB0028}"/>
            </a:ext>
          </a:extLst>
        </xdr:cNvPr>
        <xdr:cNvSpPr>
          <a:spLocks noChangeArrowheads="1"/>
        </xdr:cNvSpPr>
      </xdr:nvSpPr>
      <xdr:spPr bwMode="auto">
        <a:xfrm>
          <a:off x="443346" y="2567247"/>
          <a:ext cx="323850" cy="155864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1188720</xdr:colOff>
      <xdr:row>10</xdr:row>
      <xdr:rowOff>21475</xdr:rowOff>
    </xdr:from>
    <xdr:to>
      <xdr:col>3</xdr:col>
      <xdr:colOff>1508508</xdr:colOff>
      <xdr:row>10</xdr:row>
      <xdr:rowOff>177339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DEE605D6-0E4B-4989-9414-381E64AD4E65}"/>
            </a:ext>
          </a:extLst>
        </xdr:cNvPr>
        <xdr:cNvSpPr>
          <a:spLocks noChangeArrowheads="1"/>
        </xdr:cNvSpPr>
      </xdr:nvSpPr>
      <xdr:spPr bwMode="auto">
        <a:xfrm>
          <a:off x="5913120" y="2200795"/>
          <a:ext cx="323850" cy="155864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1173999</xdr:colOff>
      <xdr:row>12</xdr:row>
      <xdr:rowOff>13855</xdr:rowOff>
    </xdr:from>
    <xdr:to>
      <xdr:col>3</xdr:col>
      <xdr:colOff>1484726</xdr:colOff>
      <xdr:row>12</xdr:row>
      <xdr:rowOff>162634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661F8566-5879-4C01-8BD5-4D0654E05372}"/>
            </a:ext>
          </a:extLst>
        </xdr:cNvPr>
        <xdr:cNvSpPr>
          <a:spLocks noChangeArrowheads="1"/>
        </xdr:cNvSpPr>
      </xdr:nvSpPr>
      <xdr:spPr bwMode="auto">
        <a:xfrm>
          <a:off x="5881254" y="2574175"/>
          <a:ext cx="323850" cy="155864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 X</a:t>
          </a:r>
        </a:p>
      </xdr:txBody>
    </xdr:sp>
    <xdr:clientData/>
  </xdr:twoCellAnchor>
  <xdr:twoCellAnchor>
    <xdr:from>
      <xdr:col>0</xdr:col>
      <xdr:colOff>433300</xdr:colOff>
      <xdr:row>55</xdr:row>
      <xdr:rowOff>24245</xdr:rowOff>
    </xdr:from>
    <xdr:to>
      <xdr:col>0</xdr:col>
      <xdr:colOff>735052</xdr:colOff>
      <xdr:row>55</xdr:row>
      <xdr:rowOff>180109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99351D77-C515-44A0-AE52-27B3FD7162CA}"/>
            </a:ext>
          </a:extLst>
        </xdr:cNvPr>
        <xdr:cNvSpPr>
          <a:spLocks noChangeArrowheads="1"/>
        </xdr:cNvSpPr>
      </xdr:nvSpPr>
      <xdr:spPr bwMode="auto">
        <a:xfrm>
          <a:off x="446635" y="12879185"/>
          <a:ext cx="323850" cy="155864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0</xdr:col>
      <xdr:colOff>437631</xdr:colOff>
      <xdr:row>57</xdr:row>
      <xdr:rowOff>6927</xdr:rowOff>
    </xdr:from>
    <xdr:to>
      <xdr:col>0</xdr:col>
      <xdr:colOff>740943</xdr:colOff>
      <xdr:row>57</xdr:row>
      <xdr:rowOff>162791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EE80D1D5-31EF-43FF-B8E6-A946D782DEE7}"/>
            </a:ext>
          </a:extLst>
        </xdr:cNvPr>
        <xdr:cNvSpPr>
          <a:spLocks noChangeArrowheads="1"/>
        </xdr:cNvSpPr>
      </xdr:nvSpPr>
      <xdr:spPr bwMode="auto">
        <a:xfrm>
          <a:off x="443346" y="13334307"/>
          <a:ext cx="323850" cy="155864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291465</xdr:colOff>
      <xdr:row>55</xdr:row>
      <xdr:rowOff>13855</xdr:rowOff>
    </xdr:from>
    <xdr:to>
      <xdr:col>3</xdr:col>
      <xdr:colOff>602192</xdr:colOff>
      <xdr:row>55</xdr:row>
      <xdr:rowOff>162634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69622A2-19E2-4912-8FB9-92122B373EC8}"/>
            </a:ext>
          </a:extLst>
        </xdr:cNvPr>
        <xdr:cNvSpPr>
          <a:spLocks noChangeArrowheads="1"/>
        </xdr:cNvSpPr>
      </xdr:nvSpPr>
      <xdr:spPr bwMode="auto">
        <a:xfrm>
          <a:off x="4983480" y="12868795"/>
          <a:ext cx="323850" cy="155864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305319</xdr:colOff>
      <xdr:row>57</xdr:row>
      <xdr:rowOff>13855</xdr:rowOff>
    </xdr:from>
    <xdr:to>
      <xdr:col>3</xdr:col>
      <xdr:colOff>625031</xdr:colOff>
      <xdr:row>57</xdr:row>
      <xdr:rowOff>162634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6FA6C680-426F-4F0F-824D-4CDC4B8A372F}"/>
            </a:ext>
          </a:extLst>
        </xdr:cNvPr>
        <xdr:cNvSpPr>
          <a:spLocks noChangeArrowheads="1"/>
        </xdr:cNvSpPr>
      </xdr:nvSpPr>
      <xdr:spPr bwMode="auto">
        <a:xfrm>
          <a:off x="4997334" y="13341235"/>
          <a:ext cx="323850" cy="155864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433300</xdr:colOff>
      <xdr:row>100</xdr:row>
      <xdr:rowOff>24245</xdr:rowOff>
    </xdr:from>
    <xdr:to>
      <xdr:col>0</xdr:col>
      <xdr:colOff>735052</xdr:colOff>
      <xdr:row>100</xdr:row>
      <xdr:rowOff>180109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74222C15-3FDB-4600-ADFE-5AC2732F38DF}"/>
            </a:ext>
          </a:extLst>
        </xdr:cNvPr>
        <xdr:cNvSpPr>
          <a:spLocks noChangeArrowheads="1"/>
        </xdr:cNvSpPr>
      </xdr:nvSpPr>
      <xdr:spPr bwMode="auto">
        <a:xfrm>
          <a:off x="446635" y="24080585"/>
          <a:ext cx="323850" cy="155864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0</xdr:col>
      <xdr:colOff>437631</xdr:colOff>
      <xdr:row>102</xdr:row>
      <xdr:rowOff>6927</xdr:rowOff>
    </xdr:from>
    <xdr:to>
      <xdr:col>0</xdr:col>
      <xdr:colOff>740943</xdr:colOff>
      <xdr:row>102</xdr:row>
      <xdr:rowOff>162791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CCB68273-23AE-42AC-B131-8C95FC92A72B}"/>
            </a:ext>
          </a:extLst>
        </xdr:cNvPr>
        <xdr:cNvSpPr>
          <a:spLocks noChangeArrowheads="1"/>
        </xdr:cNvSpPr>
      </xdr:nvSpPr>
      <xdr:spPr bwMode="auto">
        <a:xfrm>
          <a:off x="443346" y="24535707"/>
          <a:ext cx="323850" cy="155864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291465</xdr:colOff>
      <xdr:row>100</xdr:row>
      <xdr:rowOff>13855</xdr:rowOff>
    </xdr:from>
    <xdr:to>
      <xdr:col>3</xdr:col>
      <xdr:colOff>602192</xdr:colOff>
      <xdr:row>100</xdr:row>
      <xdr:rowOff>162634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B6E5080A-B025-4B7F-9E5D-2D85B6EF2BD3}"/>
            </a:ext>
          </a:extLst>
        </xdr:cNvPr>
        <xdr:cNvSpPr>
          <a:spLocks noChangeArrowheads="1"/>
        </xdr:cNvSpPr>
      </xdr:nvSpPr>
      <xdr:spPr bwMode="auto">
        <a:xfrm>
          <a:off x="4983480" y="24070195"/>
          <a:ext cx="323850" cy="155864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305319</xdr:colOff>
      <xdr:row>102</xdr:row>
      <xdr:rowOff>13855</xdr:rowOff>
    </xdr:from>
    <xdr:to>
      <xdr:col>3</xdr:col>
      <xdr:colOff>625031</xdr:colOff>
      <xdr:row>102</xdr:row>
      <xdr:rowOff>162634</xdr:rowOff>
    </xdr:to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F11F0334-9E28-4623-BB3A-C85A53218810}"/>
            </a:ext>
          </a:extLst>
        </xdr:cNvPr>
        <xdr:cNvSpPr>
          <a:spLocks noChangeArrowheads="1"/>
        </xdr:cNvSpPr>
      </xdr:nvSpPr>
      <xdr:spPr bwMode="auto">
        <a:xfrm>
          <a:off x="4997334" y="24542635"/>
          <a:ext cx="323850" cy="155864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433300</xdr:colOff>
      <xdr:row>55</xdr:row>
      <xdr:rowOff>24245</xdr:rowOff>
    </xdr:from>
    <xdr:to>
      <xdr:col>0</xdr:col>
      <xdr:colOff>735052</xdr:colOff>
      <xdr:row>55</xdr:row>
      <xdr:rowOff>180109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C8CD4D17-5E0D-45E4-9E7E-E83353F1175A}"/>
            </a:ext>
          </a:extLst>
        </xdr:cNvPr>
        <xdr:cNvSpPr>
          <a:spLocks noChangeArrowheads="1"/>
        </xdr:cNvSpPr>
      </xdr:nvSpPr>
      <xdr:spPr bwMode="auto">
        <a:xfrm>
          <a:off x="446635" y="12879185"/>
          <a:ext cx="323850" cy="155864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437631</xdr:colOff>
      <xdr:row>57</xdr:row>
      <xdr:rowOff>6927</xdr:rowOff>
    </xdr:from>
    <xdr:to>
      <xdr:col>0</xdr:col>
      <xdr:colOff>740943</xdr:colOff>
      <xdr:row>57</xdr:row>
      <xdr:rowOff>162791</xdr:rowOff>
    </xdr:to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C5C7E98E-B6C3-4497-BE91-91B8B8DC0397}"/>
            </a:ext>
          </a:extLst>
        </xdr:cNvPr>
        <xdr:cNvSpPr>
          <a:spLocks noChangeArrowheads="1"/>
        </xdr:cNvSpPr>
      </xdr:nvSpPr>
      <xdr:spPr bwMode="auto">
        <a:xfrm>
          <a:off x="443346" y="13334307"/>
          <a:ext cx="323850" cy="155864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291465</xdr:colOff>
      <xdr:row>55</xdr:row>
      <xdr:rowOff>13855</xdr:rowOff>
    </xdr:from>
    <xdr:to>
      <xdr:col>3</xdr:col>
      <xdr:colOff>602192</xdr:colOff>
      <xdr:row>55</xdr:row>
      <xdr:rowOff>162634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4B411E58-B23E-4FAC-B191-E7311D92AF79}"/>
            </a:ext>
          </a:extLst>
        </xdr:cNvPr>
        <xdr:cNvSpPr>
          <a:spLocks noChangeArrowheads="1"/>
        </xdr:cNvSpPr>
      </xdr:nvSpPr>
      <xdr:spPr bwMode="auto">
        <a:xfrm>
          <a:off x="4983480" y="12868795"/>
          <a:ext cx="323850" cy="155864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305319</xdr:colOff>
      <xdr:row>57</xdr:row>
      <xdr:rowOff>13855</xdr:rowOff>
    </xdr:from>
    <xdr:to>
      <xdr:col>3</xdr:col>
      <xdr:colOff>625031</xdr:colOff>
      <xdr:row>57</xdr:row>
      <xdr:rowOff>162634</xdr:rowOff>
    </xdr:to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2DD5320D-39FD-4E5C-91FC-657D8E6A2871}"/>
            </a:ext>
          </a:extLst>
        </xdr:cNvPr>
        <xdr:cNvSpPr>
          <a:spLocks noChangeArrowheads="1"/>
        </xdr:cNvSpPr>
      </xdr:nvSpPr>
      <xdr:spPr bwMode="auto">
        <a:xfrm>
          <a:off x="4997334" y="13341235"/>
          <a:ext cx="323850" cy="155864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 X</a:t>
          </a:r>
        </a:p>
      </xdr:txBody>
    </xdr:sp>
    <xdr:clientData/>
  </xdr:twoCellAnchor>
  <xdr:twoCellAnchor>
    <xdr:from>
      <xdr:col>0</xdr:col>
      <xdr:colOff>433300</xdr:colOff>
      <xdr:row>100</xdr:row>
      <xdr:rowOff>24245</xdr:rowOff>
    </xdr:from>
    <xdr:to>
      <xdr:col>0</xdr:col>
      <xdr:colOff>735052</xdr:colOff>
      <xdr:row>100</xdr:row>
      <xdr:rowOff>180109</xdr:rowOff>
    </xdr:to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814DF765-D61E-4EE1-A663-5752551217E1}"/>
            </a:ext>
          </a:extLst>
        </xdr:cNvPr>
        <xdr:cNvSpPr>
          <a:spLocks noChangeArrowheads="1"/>
        </xdr:cNvSpPr>
      </xdr:nvSpPr>
      <xdr:spPr bwMode="auto">
        <a:xfrm>
          <a:off x="446635" y="24080585"/>
          <a:ext cx="323850" cy="155864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437631</xdr:colOff>
      <xdr:row>102</xdr:row>
      <xdr:rowOff>6927</xdr:rowOff>
    </xdr:from>
    <xdr:to>
      <xdr:col>0</xdr:col>
      <xdr:colOff>740943</xdr:colOff>
      <xdr:row>102</xdr:row>
      <xdr:rowOff>162791</xdr:rowOff>
    </xdr:to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683853A1-CC29-42BC-85D1-A8816FB94F23}"/>
            </a:ext>
          </a:extLst>
        </xdr:cNvPr>
        <xdr:cNvSpPr>
          <a:spLocks noChangeArrowheads="1"/>
        </xdr:cNvSpPr>
      </xdr:nvSpPr>
      <xdr:spPr bwMode="auto">
        <a:xfrm>
          <a:off x="443346" y="24535707"/>
          <a:ext cx="323850" cy="155864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291465</xdr:colOff>
      <xdr:row>100</xdr:row>
      <xdr:rowOff>13855</xdr:rowOff>
    </xdr:from>
    <xdr:to>
      <xdr:col>3</xdr:col>
      <xdr:colOff>602192</xdr:colOff>
      <xdr:row>100</xdr:row>
      <xdr:rowOff>162634</xdr:rowOff>
    </xdr:to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9C699B4D-00B9-444F-8341-CF91AF4E6DB0}"/>
            </a:ext>
          </a:extLst>
        </xdr:cNvPr>
        <xdr:cNvSpPr>
          <a:spLocks noChangeArrowheads="1"/>
        </xdr:cNvSpPr>
      </xdr:nvSpPr>
      <xdr:spPr bwMode="auto">
        <a:xfrm>
          <a:off x="4983480" y="24070195"/>
          <a:ext cx="323850" cy="155864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305319</xdr:colOff>
      <xdr:row>102</xdr:row>
      <xdr:rowOff>13855</xdr:rowOff>
    </xdr:from>
    <xdr:to>
      <xdr:col>3</xdr:col>
      <xdr:colOff>625031</xdr:colOff>
      <xdr:row>102</xdr:row>
      <xdr:rowOff>162634</xdr:rowOff>
    </xdr:to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2ACC8EB2-5C91-4632-B76B-358D3AFC451A}"/>
            </a:ext>
          </a:extLst>
        </xdr:cNvPr>
        <xdr:cNvSpPr>
          <a:spLocks noChangeArrowheads="1"/>
        </xdr:cNvSpPr>
      </xdr:nvSpPr>
      <xdr:spPr bwMode="auto">
        <a:xfrm>
          <a:off x="4997334" y="24542635"/>
          <a:ext cx="323850" cy="155864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 X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1000125</xdr:colOff>
      <xdr:row>12</xdr:row>
      <xdr:rowOff>9525</xdr:rowOff>
    </xdr:from>
    <xdr:to>
      <xdr:col>3</xdr:col>
      <xdr:colOff>1362246</xdr:colOff>
      <xdr:row>12</xdr:row>
      <xdr:rowOff>161924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639D3FF-F62D-434B-81F5-A5953E77433F}"/>
            </a:ext>
          </a:extLst>
        </xdr:cNvPr>
        <xdr:cNvSpPr>
          <a:spLocks noChangeArrowheads="1"/>
        </xdr:cNvSpPr>
      </xdr:nvSpPr>
      <xdr:spPr bwMode="auto">
        <a:xfrm>
          <a:off x="3038475" y="2552700"/>
          <a:ext cx="352425" cy="152399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1028700</xdr:colOff>
      <xdr:row>10</xdr:row>
      <xdr:rowOff>28575</xdr:rowOff>
    </xdr:from>
    <xdr:to>
      <xdr:col>3</xdr:col>
      <xdr:colOff>1352550</xdr:colOff>
      <xdr:row>10</xdr:row>
      <xdr:rowOff>180975</xdr:rowOff>
    </xdr:to>
    <xdr:sp macro="" textlink="">
      <xdr:nvSpPr>
        <xdr:cNvPr id="9884837" name="AutoShape 2">
          <a:extLst>
            <a:ext uri="{FF2B5EF4-FFF2-40B4-BE49-F238E27FC236}">
              <a16:creationId xmlns:a16="http://schemas.microsoft.com/office/drawing/2014/main" id="{6EFCDE75-2732-4215-AAFB-AA31CB742035}"/>
            </a:ext>
          </a:extLst>
        </xdr:cNvPr>
        <xdr:cNvSpPr>
          <a:spLocks noChangeArrowheads="1"/>
        </xdr:cNvSpPr>
      </xdr:nvSpPr>
      <xdr:spPr bwMode="auto">
        <a:xfrm>
          <a:off x="3057525" y="219075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80010</xdr:colOff>
      <xdr:row>10</xdr:row>
      <xdr:rowOff>38100</xdr:rowOff>
    </xdr:from>
    <xdr:to>
      <xdr:col>0</xdr:col>
      <xdr:colOff>403860</xdr:colOff>
      <xdr:row>11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A0991101-7883-4F60-B718-66845ED0900D}"/>
            </a:ext>
          </a:extLst>
        </xdr:cNvPr>
        <xdr:cNvSpPr>
          <a:spLocks noChangeArrowheads="1"/>
        </xdr:cNvSpPr>
      </xdr:nvSpPr>
      <xdr:spPr bwMode="auto">
        <a:xfrm>
          <a:off x="85725" y="220027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66675</xdr:colOff>
      <xdr:row>12</xdr:row>
      <xdr:rowOff>47625</xdr:rowOff>
    </xdr:from>
    <xdr:to>
      <xdr:col>0</xdr:col>
      <xdr:colOff>390525</xdr:colOff>
      <xdr:row>13</xdr:row>
      <xdr:rowOff>9525</xdr:rowOff>
    </xdr:to>
    <xdr:sp macro="" textlink="">
      <xdr:nvSpPr>
        <xdr:cNvPr id="9884839" name="AutoShape 4">
          <a:extLst>
            <a:ext uri="{FF2B5EF4-FFF2-40B4-BE49-F238E27FC236}">
              <a16:creationId xmlns:a16="http://schemas.microsoft.com/office/drawing/2014/main" id="{8156E165-7A0E-4C9C-BDAE-4C0796003BEC}"/>
            </a:ext>
          </a:extLst>
        </xdr:cNvPr>
        <xdr:cNvSpPr>
          <a:spLocks noChangeArrowheads="1"/>
        </xdr:cNvSpPr>
      </xdr:nvSpPr>
      <xdr:spPr bwMode="auto">
        <a:xfrm>
          <a:off x="66675" y="25908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925830</xdr:colOff>
      <xdr:row>12</xdr:row>
      <xdr:rowOff>9525</xdr:rowOff>
    </xdr:from>
    <xdr:to>
      <xdr:col>4</xdr:col>
      <xdr:colOff>308109</xdr:colOff>
      <xdr:row>12</xdr:row>
      <xdr:rowOff>161925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A66309A-0F87-4251-B5E7-78F1ACFC19D0}"/>
            </a:ext>
          </a:extLst>
        </xdr:cNvPr>
        <xdr:cNvSpPr>
          <a:spLocks noChangeArrowheads="1"/>
        </xdr:cNvSpPr>
      </xdr:nvSpPr>
      <xdr:spPr bwMode="auto">
        <a:xfrm>
          <a:off x="3162300" y="2552700"/>
          <a:ext cx="4381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0</xdr:colOff>
      <xdr:row>10</xdr:row>
      <xdr:rowOff>19050</xdr:rowOff>
    </xdr:from>
    <xdr:to>
      <xdr:col>4</xdr:col>
      <xdr:colOff>323850</xdr:colOff>
      <xdr:row>10</xdr:row>
      <xdr:rowOff>171450</xdr:rowOff>
    </xdr:to>
    <xdr:sp macro="" textlink="">
      <xdr:nvSpPr>
        <xdr:cNvPr id="9885861" name="AutoShape 2">
          <a:extLst>
            <a:ext uri="{FF2B5EF4-FFF2-40B4-BE49-F238E27FC236}">
              <a16:creationId xmlns:a16="http://schemas.microsoft.com/office/drawing/2014/main" id="{7E07990A-231E-4321-BFA6-43BF1C9D3B83}"/>
            </a:ext>
          </a:extLst>
        </xdr:cNvPr>
        <xdr:cNvSpPr>
          <a:spLocks noChangeArrowheads="1"/>
        </xdr:cNvSpPr>
      </xdr:nvSpPr>
      <xdr:spPr bwMode="auto">
        <a:xfrm>
          <a:off x="3286125" y="218122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80010</xdr:colOff>
      <xdr:row>10</xdr:row>
      <xdr:rowOff>38100</xdr:rowOff>
    </xdr:from>
    <xdr:to>
      <xdr:col>0</xdr:col>
      <xdr:colOff>403860</xdr:colOff>
      <xdr:row>11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2DC3BA2-5479-424D-A33F-25D5C023A6AB}"/>
            </a:ext>
          </a:extLst>
        </xdr:cNvPr>
        <xdr:cNvSpPr>
          <a:spLocks noChangeArrowheads="1"/>
        </xdr:cNvSpPr>
      </xdr:nvSpPr>
      <xdr:spPr bwMode="auto">
        <a:xfrm>
          <a:off x="85725" y="220027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66675</xdr:colOff>
      <xdr:row>12</xdr:row>
      <xdr:rowOff>47625</xdr:rowOff>
    </xdr:from>
    <xdr:to>
      <xdr:col>0</xdr:col>
      <xdr:colOff>390525</xdr:colOff>
      <xdr:row>13</xdr:row>
      <xdr:rowOff>9525</xdr:rowOff>
    </xdr:to>
    <xdr:sp macro="" textlink="">
      <xdr:nvSpPr>
        <xdr:cNvPr id="9885863" name="AutoShape 4">
          <a:extLst>
            <a:ext uri="{FF2B5EF4-FFF2-40B4-BE49-F238E27FC236}">
              <a16:creationId xmlns:a16="http://schemas.microsoft.com/office/drawing/2014/main" id="{ABBA3D48-D167-4263-9079-502833E228C3}"/>
            </a:ext>
          </a:extLst>
        </xdr:cNvPr>
        <xdr:cNvSpPr>
          <a:spLocks noChangeArrowheads="1"/>
        </xdr:cNvSpPr>
      </xdr:nvSpPr>
      <xdr:spPr bwMode="auto">
        <a:xfrm>
          <a:off x="66675" y="25908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925830</xdr:colOff>
      <xdr:row>12</xdr:row>
      <xdr:rowOff>9525</xdr:rowOff>
    </xdr:from>
    <xdr:to>
      <xdr:col>4</xdr:col>
      <xdr:colOff>308109</xdr:colOff>
      <xdr:row>12</xdr:row>
      <xdr:rowOff>161925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EA217719-50B0-4E48-9CF3-C9F06E91121C}"/>
            </a:ext>
          </a:extLst>
        </xdr:cNvPr>
        <xdr:cNvSpPr>
          <a:spLocks noChangeArrowheads="1"/>
        </xdr:cNvSpPr>
      </xdr:nvSpPr>
      <xdr:spPr bwMode="auto">
        <a:xfrm>
          <a:off x="3162300" y="2552700"/>
          <a:ext cx="4381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0</xdr:colOff>
      <xdr:row>10</xdr:row>
      <xdr:rowOff>19050</xdr:rowOff>
    </xdr:from>
    <xdr:to>
      <xdr:col>4</xdr:col>
      <xdr:colOff>323850</xdr:colOff>
      <xdr:row>10</xdr:row>
      <xdr:rowOff>171450</xdr:rowOff>
    </xdr:to>
    <xdr:sp macro="" textlink="">
      <xdr:nvSpPr>
        <xdr:cNvPr id="9886885" name="AutoShape 2">
          <a:extLst>
            <a:ext uri="{FF2B5EF4-FFF2-40B4-BE49-F238E27FC236}">
              <a16:creationId xmlns:a16="http://schemas.microsoft.com/office/drawing/2014/main" id="{631E28ED-797E-4890-A076-C0918A8C4F67}"/>
            </a:ext>
          </a:extLst>
        </xdr:cNvPr>
        <xdr:cNvSpPr>
          <a:spLocks noChangeArrowheads="1"/>
        </xdr:cNvSpPr>
      </xdr:nvSpPr>
      <xdr:spPr bwMode="auto">
        <a:xfrm>
          <a:off x="3286125" y="218122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80010</xdr:colOff>
      <xdr:row>10</xdr:row>
      <xdr:rowOff>38100</xdr:rowOff>
    </xdr:from>
    <xdr:to>
      <xdr:col>0</xdr:col>
      <xdr:colOff>403860</xdr:colOff>
      <xdr:row>11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3511B97A-1529-4A78-A15D-B0C1C11C80AE}"/>
            </a:ext>
          </a:extLst>
        </xdr:cNvPr>
        <xdr:cNvSpPr>
          <a:spLocks noChangeArrowheads="1"/>
        </xdr:cNvSpPr>
      </xdr:nvSpPr>
      <xdr:spPr bwMode="auto">
        <a:xfrm>
          <a:off x="85725" y="220027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66675</xdr:colOff>
      <xdr:row>12</xdr:row>
      <xdr:rowOff>47625</xdr:rowOff>
    </xdr:from>
    <xdr:to>
      <xdr:col>0</xdr:col>
      <xdr:colOff>390525</xdr:colOff>
      <xdr:row>13</xdr:row>
      <xdr:rowOff>9525</xdr:rowOff>
    </xdr:to>
    <xdr:sp macro="" textlink="">
      <xdr:nvSpPr>
        <xdr:cNvPr id="9886887" name="AutoShape 4">
          <a:extLst>
            <a:ext uri="{FF2B5EF4-FFF2-40B4-BE49-F238E27FC236}">
              <a16:creationId xmlns:a16="http://schemas.microsoft.com/office/drawing/2014/main" id="{A279C18C-301C-4695-AF25-D32B6B2DCB8E}"/>
            </a:ext>
          </a:extLst>
        </xdr:cNvPr>
        <xdr:cNvSpPr>
          <a:spLocks noChangeArrowheads="1"/>
        </xdr:cNvSpPr>
      </xdr:nvSpPr>
      <xdr:spPr bwMode="auto">
        <a:xfrm>
          <a:off x="66675" y="25908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939165</xdr:colOff>
      <xdr:row>12</xdr:row>
      <xdr:rowOff>9525</xdr:rowOff>
    </xdr:from>
    <xdr:to>
      <xdr:col>4</xdr:col>
      <xdr:colOff>308642</xdr:colOff>
      <xdr:row>12</xdr:row>
      <xdr:rowOff>161925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650C0BD-78B6-4276-B4AC-4CEE0B841F28}"/>
            </a:ext>
          </a:extLst>
        </xdr:cNvPr>
        <xdr:cNvSpPr>
          <a:spLocks noChangeArrowheads="1"/>
        </xdr:cNvSpPr>
      </xdr:nvSpPr>
      <xdr:spPr bwMode="auto">
        <a:xfrm>
          <a:off x="3162300" y="25527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0</xdr:colOff>
      <xdr:row>10</xdr:row>
      <xdr:rowOff>19050</xdr:rowOff>
    </xdr:from>
    <xdr:to>
      <xdr:col>4</xdr:col>
      <xdr:colOff>323850</xdr:colOff>
      <xdr:row>10</xdr:row>
      <xdr:rowOff>171450</xdr:rowOff>
    </xdr:to>
    <xdr:sp macro="" textlink="">
      <xdr:nvSpPr>
        <xdr:cNvPr id="9867429" name="AutoShape 2">
          <a:extLst>
            <a:ext uri="{FF2B5EF4-FFF2-40B4-BE49-F238E27FC236}">
              <a16:creationId xmlns:a16="http://schemas.microsoft.com/office/drawing/2014/main" id="{A4CB5C8A-6AD3-41F5-ABBA-A66366CE9449}"/>
            </a:ext>
          </a:extLst>
        </xdr:cNvPr>
        <xdr:cNvSpPr>
          <a:spLocks noChangeArrowheads="1"/>
        </xdr:cNvSpPr>
      </xdr:nvSpPr>
      <xdr:spPr bwMode="auto">
        <a:xfrm>
          <a:off x="3171825" y="218122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80010</xdr:colOff>
      <xdr:row>10</xdr:row>
      <xdr:rowOff>38100</xdr:rowOff>
    </xdr:from>
    <xdr:to>
      <xdr:col>0</xdr:col>
      <xdr:colOff>403860</xdr:colOff>
      <xdr:row>11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813AA67F-1E2D-4E77-9C22-1C137FF3C11A}"/>
            </a:ext>
          </a:extLst>
        </xdr:cNvPr>
        <xdr:cNvSpPr>
          <a:spLocks noChangeArrowheads="1"/>
        </xdr:cNvSpPr>
      </xdr:nvSpPr>
      <xdr:spPr bwMode="auto">
        <a:xfrm>
          <a:off x="85725" y="220027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66675</xdr:colOff>
      <xdr:row>12</xdr:row>
      <xdr:rowOff>47625</xdr:rowOff>
    </xdr:from>
    <xdr:to>
      <xdr:col>0</xdr:col>
      <xdr:colOff>390525</xdr:colOff>
      <xdr:row>13</xdr:row>
      <xdr:rowOff>9525</xdr:rowOff>
    </xdr:to>
    <xdr:sp macro="" textlink="">
      <xdr:nvSpPr>
        <xdr:cNvPr id="9867431" name="AutoShape 4">
          <a:extLst>
            <a:ext uri="{FF2B5EF4-FFF2-40B4-BE49-F238E27FC236}">
              <a16:creationId xmlns:a16="http://schemas.microsoft.com/office/drawing/2014/main" id="{011F5120-32C6-4D4F-B885-88A81B039261}"/>
            </a:ext>
          </a:extLst>
        </xdr:cNvPr>
        <xdr:cNvSpPr>
          <a:spLocks noChangeArrowheads="1"/>
        </xdr:cNvSpPr>
      </xdr:nvSpPr>
      <xdr:spPr bwMode="auto">
        <a:xfrm>
          <a:off x="66675" y="25908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939165</xdr:colOff>
      <xdr:row>12</xdr:row>
      <xdr:rowOff>9525</xdr:rowOff>
    </xdr:from>
    <xdr:to>
      <xdr:col>4</xdr:col>
      <xdr:colOff>308642</xdr:colOff>
      <xdr:row>12</xdr:row>
      <xdr:rowOff>161925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4C72BD6-366A-4C4E-8A33-5A7555158F6E}"/>
            </a:ext>
          </a:extLst>
        </xdr:cNvPr>
        <xdr:cNvSpPr>
          <a:spLocks noChangeArrowheads="1"/>
        </xdr:cNvSpPr>
      </xdr:nvSpPr>
      <xdr:spPr bwMode="auto">
        <a:xfrm>
          <a:off x="3162300" y="25527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  X</a:t>
          </a:r>
        </a:p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0</xdr:colOff>
      <xdr:row>10</xdr:row>
      <xdr:rowOff>19050</xdr:rowOff>
    </xdr:from>
    <xdr:to>
      <xdr:col>4</xdr:col>
      <xdr:colOff>323850</xdr:colOff>
      <xdr:row>10</xdr:row>
      <xdr:rowOff>171450</xdr:rowOff>
    </xdr:to>
    <xdr:sp macro="" textlink="">
      <xdr:nvSpPr>
        <xdr:cNvPr id="9868453" name="AutoShape 2">
          <a:extLst>
            <a:ext uri="{FF2B5EF4-FFF2-40B4-BE49-F238E27FC236}">
              <a16:creationId xmlns:a16="http://schemas.microsoft.com/office/drawing/2014/main" id="{BC8DDE02-B916-4D2C-9CCE-D949182D2268}"/>
            </a:ext>
          </a:extLst>
        </xdr:cNvPr>
        <xdr:cNvSpPr>
          <a:spLocks noChangeArrowheads="1"/>
        </xdr:cNvSpPr>
      </xdr:nvSpPr>
      <xdr:spPr bwMode="auto">
        <a:xfrm>
          <a:off x="3171825" y="218122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80010</xdr:colOff>
      <xdr:row>10</xdr:row>
      <xdr:rowOff>38100</xdr:rowOff>
    </xdr:from>
    <xdr:to>
      <xdr:col>0</xdr:col>
      <xdr:colOff>403860</xdr:colOff>
      <xdr:row>11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12EC492A-357F-4FAF-9778-7EA045913B1A}"/>
            </a:ext>
          </a:extLst>
        </xdr:cNvPr>
        <xdr:cNvSpPr>
          <a:spLocks noChangeArrowheads="1"/>
        </xdr:cNvSpPr>
      </xdr:nvSpPr>
      <xdr:spPr bwMode="auto">
        <a:xfrm>
          <a:off x="85725" y="220027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66675</xdr:colOff>
      <xdr:row>12</xdr:row>
      <xdr:rowOff>47625</xdr:rowOff>
    </xdr:from>
    <xdr:to>
      <xdr:col>0</xdr:col>
      <xdr:colOff>390525</xdr:colOff>
      <xdr:row>13</xdr:row>
      <xdr:rowOff>9525</xdr:rowOff>
    </xdr:to>
    <xdr:sp macro="" textlink="">
      <xdr:nvSpPr>
        <xdr:cNvPr id="9868455" name="AutoShape 4">
          <a:extLst>
            <a:ext uri="{FF2B5EF4-FFF2-40B4-BE49-F238E27FC236}">
              <a16:creationId xmlns:a16="http://schemas.microsoft.com/office/drawing/2014/main" id="{C27D22D6-B608-40C3-9AD1-12BCB0BE71C5}"/>
            </a:ext>
          </a:extLst>
        </xdr:cNvPr>
        <xdr:cNvSpPr>
          <a:spLocks noChangeArrowheads="1"/>
        </xdr:cNvSpPr>
      </xdr:nvSpPr>
      <xdr:spPr bwMode="auto">
        <a:xfrm>
          <a:off x="66675" y="25908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9525</xdr:rowOff>
    </xdr:from>
    <xdr:to>
      <xdr:col>4</xdr:col>
      <xdr:colOff>309233</xdr:colOff>
      <xdr:row>12</xdr:row>
      <xdr:rowOff>161925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7321C78C-5B6E-4FFC-AEA2-F82517A603A3}"/>
            </a:ext>
          </a:extLst>
        </xdr:cNvPr>
        <xdr:cNvSpPr>
          <a:spLocks noChangeArrowheads="1"/>
        </xdr:cNvSpPr>
      </xdr:nvSpPr>
      <xdr:spPr bwMode="auto">
        <a:xfrm>
          <a:off x="3162300" y="25527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X</a:t>
          </a:r>
        </a:p>
      </xdr:txBody>
    </xdr:sp>
    <xdr:clientData/>
  </xdr:twoCellAnchor>
  <xdr:twoCellAnchor>
    <xdr:from>
      <xdr:col>4</xdr:col>
      <xdr:colOff>0</xdr:colOff>
      <xdr:row>10</xdr:row>
      <xdr:rowOff>19050</xdr:rowOff>
    </xdr:from>
    <xdr:to>
      <xdr:col>4</xdr:col>
      <xdr:colOff>323850</xdr:colOff>
      <xdr:row>10</xdr:row>
      <xdr:rowOff>171450</xdr:rowOff>
    </xdr:to>
    <xdr:sp macro="" textlink="">
      <xdr:nvSpPr>
        <xdr:cNvPr id="9869477" name="AutoShape 2">
          <a:extLst>
            <a:ext uri="{FF2B5EF4-FFF2-40B4-BE49-F238E27FC236}">
              <a16:creationId xmlns:a16="http://schemas.microsoft.com/office/drawing/2014/main" id="{64048BF0-05A4-420F-9B2E-9C39C807DC87}"/>
            </a:ext>
          </a:extLst>
        </xdr:cNvPr>
        <xdr:cNvSpPr>
          <a:spLocks noChangeArrowheads="1"/>
        </xdr:cNvSpPr>
      </xdr:nvSpPr>
      <xdr:spPr bwMode="auto">
        <a:xfrm>
          <a:off x="3171825" y="218122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80010</xdr:colOff>
      <xdr:row>10</xdr:row>
      <xdr:rowOff>38100</xdr:rowOff>
    </xdr:from>
    <xdr:to>
      <xdr:col>0</xdr:col>
      <xdr:colOff>403860</xdr:colOff>
      <xdr:row>11</xdr:row>
      <xdr:rowOff>0</xdr:rowOff>
    </xdr:to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861D1A87-BDE5-4078-AFFA-C113874E0105}"/>
            </a:ext>
          </a:extLst>
        </xdr:cNvPr>
        <xdr:cNvSpPr>
          <a:spLocks noChangeArrowheads="1"/>
        </xdr:cNvSpPr>
      </xdr:nvSpPr>
      <xdr:spPr bwMode="auto">
        <a:xfrm>
          <a:off x="85725" y="220027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66675</xdr:colOff>
      <xdr:row>12</xdr:row>
      <xdr:rowOff>47625</xdr:rowOff>
    </xdr:from>
    <xdr:to>
      <xdr:col>0</xdr:col>
      <xdr:colOff>390525</xdr:colOff>
      <xdr:row>13</xdr:row>
      <xdr:rowOff>9525</xdr:rowOff>
    </xdr:to>
    <xdr:sp macro="" textlink="">
      <xdr:nvSpPr>
        <xdr:cNvPr id="9869479" name="AutoShape 4">
          <a:extLst>
            <a:ext uri="{FF2B5EF4-FFF2-40B4-BE49-F238E27FC236}">
              <a16:creationId xmlns:a16="http://schemas.microsoft.com/office/drawing/2014/main" id="{507220E4-46D6-400A-B9F1-D7303F35319A}"/>
            </a:ext>
          </a:extLst>
        </xdr:cNvPr>
        <xdr:cNvSpPr>
          <a:spLocks noChangeArrowheads="1"/>
        </xdr:cNvSpPr>
      </xdr:nvSpPr>
      <xdr:spPr bwMode="auto">
        <a:xfrm>
          <a:off x="66675" y="25908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939165</xdr:colOff>
      <xdr:row>12</xdr:row>
      <xdr:rowOff>9525</xdr:rowOff>
    </xdr:from>
    <xdr:to>
      <xdr:col>4</xdr:col>
      <xdr:colOff>308642</xdr:colOff>
      <xdr:row>12</xdr:row>
      <xdr:rowOff>161925</xdr:rowOff>
    </xdr:to>
    <xdr:sp macro="" textlink="">
      <xdr:nvSpPr>
        <xdr:cNvPr id="8193" name="AutoShape 1">
          <a:extLst>
            <a:ext uri="{FF2B5EF4-FFF2-40B4-BE49-F238E27FC236}">
              <a16:creationId xmlns:a16="http://schemas.microsoft.com/office/drawing/2014/main" id="{6F30DD08-C87D-4C7C-A7BD-5DB7E4DEDA8E}"/>
            </a:ext>
          </a:extLst>
        </xdr:cNvPr>
        <xdr:cNvSpPr>
          <a:spLocks noChangeArrowheads="1"/>
        </xdr:cNvSpPr>
      </xdr:nvSpPr>
      <xdr:spPr bwMode="auto">
        <a:xfrm>
          <a:off x="3162300" y="25527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0</xdr:colOff>
      <xdr:row>10</xdr:row>
      <xdr:rowOff>19050</xdr:rowOff>
    </xdr:from>
    <xdr:to>
      <xdr:col>4</xdr:col>
      <xdr:colOff>323850</xdr:colOff>
      <xdr:row>10</xdr:row>
      <xdr:rowOff>171450</xdr:rowOff>
    </xdr:to>
    <xdr:sp macro="" textlink="">
      <xdr:nvSpPr>
        <xdr:cNvPr id="9870501" name="AutoShape 2">
          <a:extLst>
            <a:ext uri="{FF2B5EF4-FFF2-40B4-BE49-F238E27FC236}">
              <a16:creationId xmlns:a16="http://schemas.microsoft.com/office/drawing/2014/main" id="{6A59946A-E2AE-4B60-A51B-664423538B66}"/>
            </a:ext>
          </a:extLst>
        </xdr:cNvPr>
        <xdr:cNvSpPr>
          <a:spLocks noChangeArrowheads="1"/>
        </xdr:cNvSpPr>
      </xdr:nvSpPr>
      <xdr:spPr bwMode="auto">
        <a:xfrm>
          <a:off x="3171825" y="218122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80010</xdr:colOff>
      <xdr:row>10</xdr:row>
      <xdr:rowOff>38100</xdr:rowOff>
    </xdr:from>
    <xdr:to>
      <xdr:col>0</xdr:col>
      <xdr:colOff>403860</xdr:colOff>
      <xdr:row>11</xdr:row>
      <xdr:rowOff>0</xdr:rowOff>
    </xdr:to>
    <xdr:sp macro="" textlink="">
      <xdr:nvSpPr>
        <xdr:cNvPr id="8195" name="AutoShape 3">
          <a:extLst>
            <a:ext uri="{FF2B5EF4-FFF2-40B4-BE49-F238E27FC236}">
              <a16:creationId xmlns:a16="http://schemas.microsoft.com/office/drawing/2014/main" id="{FAADD93B-EAA1-4E61-BC41-E0D88819A267}"/>
            </a:ext>
          </a:extLst>
        </xdr:cNvPr>
        <xdr:cNvSpPr>
          <a:spLocks noChangeArrowheads="1"/>
        </xdr:cNvSpPr>
      </xdr:nvSpPr>
      <xdr:spPr bwMode="auto">
        <a:xfrm>
          <a:off x="85725" y="220027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66675</xdr:colOff>
      <xdr:row>12</xdr:row>
      <xdr:rowOff>47625</xdr:rowOff>
    </xdr:from>
    <xdr:to>
      <xdr:col>0</xdr:col>
      <xdr:colOff>390525</xdr:colOff>
      <xdr:row>13</xdr:row>
      <xdr:rowOff>9525</xdr:rowOff>
    </xdr:to>
    <xdr:sp macro="" textlink="">
      <xdr:nvSpPr>
        <xdr:cNvPr id="9870503" name="AutoShape 4">
          <a:extLst>
            <a:ext uri="{FF2B5EF4-FFF2-40B4-BE49-F238E27FC236}">
              <a16:creationId xmlns:a16="http://schemas.microsoft.com/office/drawing/2014/main" id="{86760670-B659-4C44-856B-046AB26623BA}"/>
            </a:ext>
          </a:extLst>
        </xdr:cNvPr>
        <xdr:cNvSpPr>
          <a:spLocks noChangeArrowheads="1"/>
        </xdr:cNvSpPr>
      </xdr:nvSpPr>
      <xdr:spPr bwMode="auto">
        <a:xfrm>
          <a:off x="66675" y="25908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925830</xdr:colOff>
      <xdr:row>12</xdr:row>
      <xdr:rowOff>9525</xdr:rowOff>
    </xdr:from>
    <xdr:to>
      <xdr:col>4</xdr:col>
      <xdr:colOff>308018</xdr:colOff>
      <xdr:row>12</xdr:row>
      <xdr:rowOff>161925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02760E5-1085-4260-846B-D0FD1C142E0D}"/>
            </a:ext>
          </a:extLst>
        </xdr:cNvPr>
        <xdr:cNvSpPr>
          <a:spLocks noChangeArrowheads="1"/>
        </xdr:cNvSpPr>
      </xdr:nvSpPr>
      <xdr:spPr bwMode="auto">
        <a:xfrm>
          <a:off x="3162300" y="25527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0</xdr:colOff>
      <xdr:row>10</xdr:row>
      <xdr:rowOff>19050</xdr:rowOff>
    </xdr:from>
    <xdr:to>
      <xdr:col>4</xdr:col>
      <xdr:colOff>323850</xdr:colOff>
      <xdr:row>10</xdr:row>
      <xdr:rowOff>171450</xdr:rowOff>
    </xdr:to>
    <xdr:sp macro="" textlink="">
      <xdr:nvSpPr>
        <xdr:cNvPr id="9871525" name="AutoShape 2">
          <a:extLst>
            <a:ext uri="{FF2B5EF4-FFF2-40B4-BE49-F238E27FC236}">
              <a16:creationId xmlns:a16="http://schemas.microsoft.com/office/drawing/2014/main" id="{CE09FF64-11D5-4719-815B-F8893BD1F3B5}"/>
            </a:ext>
          </a:extLst>
        </xdr:cNvPr>
        <xdr:cNvSpPr>
          <a:spLocks noChangeArrowheads="1"/>
        </xdr:cNvSpPr>
      </xdr:nvSpPr>
      <xdr:spPr bwMode="auto">
        <a:xfrm>
          <a:off x="3219450" y="218122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80010</xdr:colOff>
      <xdr:row>10</xdr:row>
      <xdr:rowOff>38100</xdr:rowOff>
    </xdr:from>
    <xdr:to>
      <xdr:col>0</xdr:col>
      <xdr:colOff>403860</xdr:colOff>
      <xdr:row>11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ECC9661E-0BD7-4B44-B513-A062243D4FC4}"/>
            </a:ext>
          </a:extLst>
        </xdr:cNvPr>
        <xdr:cNvSpPr>
          <a:spLocks noChangeArrowheads="1"/>
        </xdr:cNvSpPr>
      </xdr:nvSpPr>
      <xdr:spPr bwMode="auto">
        <a:xfrm>
          <a:off x="85725" y="220027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66675</xdr:colOff>
      <xdr:row>12</xdr:row>
      <xdr:rowOff>47625</xdr:rowOff>
    </xdr:from>
    <xdr:to>
      <xdr:col>0</xdr:col>
      <xdr:colOff>390525</xdr:colOff>
      <xdr:row>13</xdr:row>
      <xdr:rowOff>9525</xdr:rowOff>
    </xdr:to>
    <xdr:sp macro="" textlink="">
      <xdr:nvSpPr>
        <xdr:cNvPr id="9871527" name="AutoShape 4">
          <a:extLst>
            <a:ext uri="{FF2B5EF4-FFF2-40B4-BE49-F238E27FC236}">
              <a16:creationId xmlns:a16="http://schemas.microsoft.com/office/drawing/2014/main" id="{DD463256-404A-41DE-A525-CC69D81496EA}"/>
            </a:ext>
          </a:extLst>
        </xdr:cNvPr>
        <xdr:cNvSpPr>
          <a:spLocks noChangeArrowheads="1"/>
        </xdr:cNvSpPr>
      </xdr:nvSpPr>
      <xdr:spPr bwMode="auto">
        <a:xfrm>
          <a:off x="66675" y="25908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939165</xdr:colOff>
      <xdr:row>12</xdr:row>
      <xdr:rowOff>9525</xdr:rowOff>
    </xdr:from>
    <xdr:to>
      <xdr:col>4</xdr:col>
      <xdr:colOff>308642</xdr:colOff>
      <xdr:row>12</xdr:row>
      <xdr:rowOff>161925</xdr:rowOff>
    </xdr:to>
    <xdr:sp macro="" textlink="">
      <xdr:nvSpPr>
        <xdr:cNvPr id="7169" name="AutoShape 1">
          <a:extLst>
            <a:ext uri="{FF2B5EF4-FFF2-40B4-BE49-F238E27FC236}">
              <a16:creationId xmlns:a16="http://schemas.microsoft.com/office/drawing/2014/main" id="{4FA2F5A8-A584-4302-8B45-A3711639CD4C}"/>
            </a:ext>
          </a:extLst>
        </xdr:cNvPr>
        <xdr:cNvSpPr>
          <a:spLocks noChangeArrowheads="1"/>
        </xdr:cNvSpPr>
      </xdr:nvSpPr>
      <xdr:spPr bwMode="auto">
        <a:xfrm>
          <a:off x="3162300" y="25527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 X</a:t>
          </a:r>
        </a:p>
      </xdr:txBody>
    </xdr:sp>
    <xdr:clientData/>
  </xdr:twoCellAnchor>
  <xdr:twoCellAnchor>
    <xdr:from>
      <xdr:col>4</xdr:col>
      <xdr:colOff>0</xdr:colOff>
      <xdr:row>10</xdr:row>
      <xdr:rowOff>19050</xdr:rowOff>
    </xdr:from>
    <xdr:to>
      <xdr:col>4</xdr:col>
      <xdr:colOff>327091</xdr:colOff>
      <xdr:row>10</xdr:row>
      <xdr:rowOff>171450</xdr:rowOff>
    </xdr:to>
    <xdr:sp macro="" textlink="">
      <xdr:nvSpPr>
        <xdr:cNvPr id="7170" name="AutoShape 2">
          <a:extLst>
            <a:ext uri="{FF2B5EF4-FFF2-40B4-BE49-F238E27FC236}">
              <a16:creationId xmlns:a16="http://schemas.microsoft.com/office/drawing/2014/main" id="{403D5A4E-F724-4A29-B076-622E6319C041}"/>
            </a:ext>
          </a:extLst>
        </xdr:cNvPr>
        <xdr:cNvSpPr>
          <a:spLocks noChangeArrowheads="1"/>
        </xdr:cNvSpPr>
      </xdr:nvSpPr>
      <xdr:spPr bwMode="auto">
        <a:xfrm>
          <a:off x="3171825" y="218122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85725</xdr:colOff>
      <xdr:row>10</xdr:row>
      <xdr:rowOff>38100</xdr:rowOff>
    </xdr:from>
    <xdr:to>
      <xdr:col>0</xdr:col>
      <xdr:colOff>409575</xdr:colOff>
      <xdr:row>11</xdr:row>
      <xdr:rowOff>0</xdr:rowOff>
    </xdr:to>
    <xdr:sp macro="" textlink="">
      <xdr:nvSpPr>
        <xdr:cNvPr id="9872550" name="AutoShape 3">
          <a:extLst>
            <a:ext uri="{FF2B5EF4-FFF2-40B4-BE49-F238E27FC236}">
              <a16:creationId xmlns:a16="http://schemas.microsoft.com/office/drawing/2014/main" id="{AFB5144A-570F-418F-A8F9-83FFF4C289BD}"/>
            </a:ext>
          </a:extLst>
        </xdr:cNvPr>
        <xdr:cNvSpPr>
          <a:spLocks noChangeArrowheads="1"/>
        </xdr:cNvSpPr>
      </xdr:nvSpPr>
      <xdr:spPr bwMode="auto">
        <a:xfrm>
          <a:off x="85725" y="220027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66675</xdr:colOff>
      <xdr:row>12</xdr:row>
      <xdr:rowOff>47625</xdr:rowOff>
    </xdr:from>
    <xdr:to>
      <xdr:col>0</xdr:col>
      <xdr:colOff>390525</xdr:colOff>
      <xdr:row>13</xdr:row>
      <xdr:rowOff>9525</xdr:rowOff>
    </xdr:to>
    <xdr:sp macro="" textlink="">
      <xdr:nvSpPr>
        <xdr:cNvPr id="9872551" name="AutoShape 4">
          <a:extLst>
            <a:ext uri="{FF2B5EF4-FFF2-40B4-BE49-F238E27FC236}">
              <a16:creationId xmlns:a16="http://schemas.microsoft.com/office/drawing/2014/main" id="{A22F344F-C418-419C-8BE5-7655E77ED59B}"/>
            </a:ext>
          </a:extLst>
        </xdr:cNvPr>
        <xdr:cNvSpPr>
          <a:spLocks noChangeArrowheads="1"/>
        </xdr:cNvSpPr>
      </xdr:nvSpPr>
      <xdr:spPr bwMode="auto">
        <a:xfrm>
          <a:off x="66675" y="25908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1000125</xdr:colOff>
      <xdr:row>12</xdr:row>
      <xdr:rowOff>9525</xdr:rowOff>
    </xdr:from>
    <xdr:to>
      <xdr:col>3</xdr:col>
      <xdr:colOff>1356197</xdr:colOff>
      <xdr:row>12</xdr:row>
      <xdr:rowOff>161924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F0F920D-E3A8-43FF-92EE-3D7C2CEDE7F3}"/>
            </a:ext>
          </a:extLst>
        </xdr:cNvPr>
        <xdr:cNvSpPr>
          <a:spLocks noChangeArrowheads="1"/>
        </xdr:cNvSpPr>
      </xdr:nvSpPr>
      <xdr:spPr bwMode="auto">
        <a:xfrm>
          <a:off x="3038475" y="2552700"/>
          <a:ext cx="352425" cy="152399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1028700</xdr:colOff>
      <xdr:row>10</xdr:row>
      <xdr:rowOff>28575</xdr:rowOff>
    </xdr:from>
    <xdr:to>
      <xdr:col>3</xdr:col>
      <xdr:colOff>1352550</xdr:colOff>
      <xdr:row>10</xdr:row>
      <xdr:rowOff>180975</xdr:rowOff>
    </xdr:to>
    <xdr:sp macro="" textlink="">
      <xdr:nvSpPr>
        <xdr:cNvPr id="9873573" name="AutoShape 2">
          <a:extLst>
            <a:ext uri="{FF2B5EF4-FFF2-40B4-BE49-F238E27FC236}">
              <a16:creationId xmlns:a16="http://schemas.microsoft.com/office/drawing/2014/main" id="{36EF0A54-21CE-4AAA-B92A-3A8C8EA9C3D3}"/>
            </a:ext>
          </a:extLst>
        </xdr:cNvPr>
        <xdr:cNvSpPr>
          <a:spLocks noChangeArrowheads="1"/>
        </xdr:cNvSpPr>
      </xdr:nvSpPr>
      <xdr:spPr bwMode="auto">
        <a:xfrm>
          <a:off x="3133725" y="219075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80010</xdr:colOff>
      <xdr:row>10</xdr:row>
      <xdr:rowOff>38100</xdr:rowOff>
    </xdr:from>
    <xdr:to>
      <xdr:col>0</xdr:col>
      <xdr:colOff>403860</xdr:colOff>
      <xdr:row>11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4C81381B-58BF-4B1A-9A58-EB49CFD57330}"/>
            </a:ext>
          </a:extLst>
        </xdr:cNvPr>
        <xdr:cNvSpPr>
          <a:spLocks noChangeArrowheads="1"/>
        </xdr:cNvSpPr>
      </xdr:nvSpPr>
      <xdr:spPr bwMode="auto">
        <a:xfrm>
          <a:off x="85725" y="2200275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66675</xdr:colOff>
      <xdr:row>12</xdr:row>
      <xdr:rowOff>47625</xdr:rowOff>
    </xdr:from>
    <xdr:to>
      <xdr:col>0</xdr:col>
      <xdr:colOff>390525</xdr:colOff>
      <xdr:row>13</xdr:row>
      <xdr:rowOff>9525</xdr:rowOff>
    </xdr:to>
    <xdr:sp macro="" textlink="">
      <xdr:nvSpPr>
        <xdr:cNvPr id="9873575" name="AutoShape 4">
          <a:extLst>
            <a:ext uri="{FF2B5EF4-FFF2-40B4-BE49-F238E27FC236}">
              <a16:creationId xmlns:a16="http://schemas.microsoft.com/office/drawing/2014/main" id="{864B23B5-D29B-4EFE-8B9C-5179AA51E977}"/>
            </a:ext>
          </a:extLst>
        </xdr:cNvPr>
        <xdr:cNvSpPr>
          <a:spLocks noChangeArrowheads="1"/>
        </xdr:cNvSpPr>
      </xdr:nvSpPr>
      <xdr:spPr bwMode="auto">
        <a:xfrm>
          <a:off x="66675" y="2590800"/>
          <a:ext cx="323850" cy="1524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K51"/>
  <sheetViews>
    <sheetView showGridLines="0" tabSelected="1" zoomScaleNormal="100" workbookViewId="0">
      <selection activeCell="G19" sqref="G19"/>
    </sheetView>
  </sheetViews>
  <sheetFormatPr defaultRowHeight="12.75" x14ac:dyDescent="0.2"/>
  <cols>
    <col min="2" max="2" width="17.85546875" customWidth="1"/>
    <col min="3" max="3" width="15.7109375" customWidth="1"/>
    <col min="4" max="6" width="14.28515625" customWidth="1"/>
    <col min="7" max="7" width="26.42578125" customWidth="1"/>
    <col min="8" max="8" width="17.85546875" customWidth="1"/>
    <col min="9" max="9" width="13.140625" customWidth="1"/>
  </cols>
  <sheetData>
    <row r="1" spans="2:9" ht="21.95" customHeight="1" x14ac:dyDescent="0.2">
      <c r="B1" s="293" t="s">
        <v>14</v>
      </c>
      <c r="C1" s="294"/>
      <c r="D1" s="294"/>
      <c r="E1" s="294"/>
      <c r="F1" s="294"/>
      <c r="G1" s="294"/>
      <c r="H1" s="294"/>
      <c r="I1" s="294"/>
    </row>
    <row r="2" spans="2:9" ht="21.95" customHeight="1" x14ac:dyDescent="0.2">
      <c r="B2" s="265"/>
      <c r="C2" s="243"/>
      <c r="D2" s="243"/>
      <c r="E2" s="243"/>
      <c r="F2" s="243"/>
      <c r="G2" s="243"/>
      <c r="H2" s="243"/>
      <c r="I2" s="243"/>
    </row>
    <row r="3" spans="2:9" ht="21.95" customHeight="1" x14ac:dyDescent="0.3">
      <c r="B3" s="287" t="s">
        <v>269</v>
      </c>
      <c r="C3" s="295">
        <f ca="1">TODAY()</f>
        <v>44544</v>
      </c>
      <c r="D3" s="296"/>
      <c r="E3" s="296"/>
      <c r="F3" s="205"/>
      <c r="G3" s="297" t="s">
        <v>1</v>
      </c>
      <c r="H3" s="298"/>
      <c r="I3" s="298"/>
    </row>
    <row r="4" spans="2:9" ht="21.95" customHeight="1" x14ac:dyDescent="0.3">
      <c r="B4" s="6"/>
      <c r="C4" s="201"/>
      <c r="D4" s="201"/>
      <c r="E4" s="254"/>
      <c r="F4" s="254"/>
      <c r="G4" s="247"/>
      <c r="H4" s="248"/>
      <c r="I4" s="248"/>
    </row>
    <row r="5" spans="2:9" ht="21.95" customHeight="1" x14ac:dyDescent="0.3">
      <c r="B5" s="287" t="s">
        <v>272</v>
      </c>
      <c r="C5" s="299"/>
      <c r="D5" s="300"/>
      <c r="E5" s="300"/>
      <c r="F5" s="255"/>
      <c r="G5" s="288" t="s">
        <v>273</v>
      </c>
      <c r="H5" s="301"/>
      <c r="I5" s="302"/>
    </row>
    <row r="6" spans="2:9" ht="21.95" customHeight="1" x14ac:dyDescent="0.3">
      <c r="B6" s="6"/>
      <c r="C6" s="256"/>
      <c r="D6" s="256"/>
      <c r="E6" s="254"/>
      <c r="F6" s="254"/>
      <c r="G6" s="288"/>
      <c r="H6" s="249"/>
      <c r="I6" s="247"/>
    </row>
    <row r="7" spans="2:9" ht="21.95" customHeight="1" x14ac:dyDescent="0.3">
      <c r="B7" s="287" t="s">
        <v>283</v>
      </c>
      <c r="C7" s="303"/>
      <c r="D7" s="300"/>
      <c r="E7" s="300"/>
      <c r="F7" s="255"/>
      <c r="G7" s="288" t="s">
        <v>274</v>
      </c>
      <c r="H7" s="304"/>
      <c r="I7" s="305"/>
    </row>
    <row r="8" spans="2:9" ht="21.95" customHeight="1" x14ac:dyDescent="0.3">
      <c r="B8" s="6"/>
      <c r="C8" s="201"/>
      <c r="D8" s="201"/>
      <c r="E8" s="254" t="s">
        <v>18</v>
      </c>
      <c r="F8" s="254"/>
      <c r="G8" s="288"/>
      <c r="H8" s="250"/>
      <c r="I8" s="251"/>
    </row>
    <row r="9" spans="2:9" ht="21.95" customHeight="1" x14ac:dyDescent="0.3">
      <c r="B9" s="287" t="s">
        <v>270</v>
      </c>
      <c r="C9" s="306"/>
      <c r="D9" s="307"/>
      <c r="E9" s="308"/>
      <c r="F9" s="279"/>
      <c r="G9" s="288" t="s">
        <v>275</v>
      </c>
      <c r="H9" s="301"/>
      <c r="I9" s="302"/>
    </row>
    <row r="10" spans="2:9" ht="21.95" customHeight="1" x14ac:dyDescent="0.3">
      <c r="B10" s="266"/>
      <c r="C10" s="274"/>
      <c r="D10" s="275"/>
      <c r="E10" s="275"/>
      <c r="F10" s="201"/>
      <c r="G10" s="249"/>
      <c r="H10" s="249"/>
      <c r="I10" s="252"/>
    </row>
    <row r="11" spans="2:9" ht="21.95" customHeight="1" x14ac:dyDescent="0.3">
      <c r="B11" s="207"/>
      <c r="C11" s="207"/>
      <c r="D11" s="208"/>
      <c r="E11" s="208"/>
      <c r="F11" s="208"/>
      <c r="G11" s="208"/>
      <c r="H11" s="208"/>
      <c r="I11" s="209"/>
    </row>
    <row r="12" spans="2:9" ht="21.95" customHeight="1" x14ac:dyDescent="0.3">
      <c r="B12" s="309" t="s">
        <v>284</v>
      </c>
      <c r="C12" s="310"/>
      <c r="D12" s="311"/>
      <c r="E12" s="311"/>
      <c r="F12" s="255"/>
      <c r="G12" s="287" t="s">
        <v>288</v>
      </c>
      <c r="H12" s="311"/>
      <c r="I12" s="311"/>
    </row>
    <row r="13" spans="2:9" ht="21.95" customHeight="1" x14ac:dyDescent="0.3">
      <c r="B13" s="202"/>
      <c r="C13" s="203"/>
      <c r="D13" s="204"/>
      <c r="E13" s="205"/>
      <c r="F13" s="205"/>
      <c r="G13" s="205"/>
      <c r="H13" s="206"/>
      <c r="I13" s="205"/>
    </row>
    <row r="14" spans="2:9" ht="21.95" customHeight="1" x14ac:dyDescent="0.3">
      <c r="B14" s="309" t="s">
        <v>285</v>
      </c>
      <c r="C14" s="310"/>
      <c r="D14" s="300"/>
      <c r="E14" s="300"/>
      <c r="F14" s="255"/>
      <c r="G14" s="312" t="s">
        <v>289</v>
      </c>
      <c r="H14" s="314"/>
      <c r="I14" s="314"/>
    </row>
    <row r="15" spans="2:9" ht="21.95" customHeight="1" x14ac:dyDescent="0.3">
      <c r="B15" s="207"/>
      <c r="C15" s="208"/>
      <c r="D15" s="208"/>
      <c r="E15" s="208"/>
      <c r="F15" s="208"/>
      <c r="G15" s="313"/>
      <c r="H15" s="208"/>
      <c r="I15" s="209"/>
    </row>
    <row r="16" spans="2:9" ht="21.95" customHeight="1" x14ac:dyDescent="0.3">
      <c r="B16" s="289" t="s">
        <v>5</v>
      </c>
      <c r="C16" s="290" t="s">
        <v>6</v>
      </c>
      <c r="D16" s="315" t="s">
        <v>0</v>
      </c>
      <c r="E16" s="316"/>
      <c r="F16" s="317"/>
      <c r="G16" s="290" t="s">
        <v>10</v>
      </c>
      <c r="H16" s="290" t="s">
        <v>11</v>
      </c>
      <c r="I16" s="291" t="s">
        <v>9</v>
      </c>
    </row>
    <row r="17" spans="2:9" ht="21.95" customHeight="1" x14ac:dyDescent="0.2">
      <c r="B17" s="286"/>
      <c r="C17" s="281"/>
      <c r="D17" s="318"/>
      <c r="E17" s="319"/>
      <c r="F17" s="319"/>
      <c r="G17" s="282"/>
      <c r="H17" s="280"/>
      <c r="I17" s="283"/>
    </row>
    <row r="18" spans="2:9" ht="21.95" customHeight="1" x14ac:dyDescent="0.2">
      <c r="B18" s="286"/>
      <c r="C18" s="281"/>
      <c r="D18" s="318"/>
      <c r="E18" s="319"/>
      <c r="F18" s="319"/>
      <c r="G18" s="282"/>
      <c r="H18" s="280"/>
      <c r="I18" s="283"/>
    </row>
    <row r="19" spans="2:9" ht="21.95" customHeight="1" x14ac:dyDescent="0.2">
      <c r="B19" s="286"/>
      <c r="C19" s="281"/>
      <c r="D19" s="320"/>
      <c r="E19" s="320"/>
      <c r="F19" s="320"/>
      <c r="G19" s="282"/>
      <c r="H19" s="280"/>
      <c r="I19" s="283"/>
    </row>
    <row r="20" spans="2:9" ht="21.95" customHeight="1" x14ac:dyDescent="0.2">
      <c r="B20" s="286"/>
      <c r="C20" s="281"/>
      <c r="D20" s="321"/>
      <c r="E20" s="320"/>
      <c r="F20" s="320"/>
      <c r="G20" s="282"/>
      <c r="H20" s="280"/>
      <c r="I20" s="283"/>
    </row>
    <row r="21" spans="2:9" ht="21.95" customHeight="1" x14ac:dyDescent="0.2">
      <c r="B21" s="286"/>
      <c r="C21" s="281"/>
      <c r="D21" s="322"/>
      <c r="E21" s="323"/>
      <c r="F21" s="324"/>
      <c r="G21" s="284"/>
      <c r="H21" s="280"/>
      <c r="I21" s="283"/>
    </row>
    <row r="22" spans="2:9" ht="21.95" customHeight="1" x14ac:dyDescent="0.2">
      <c r="B22" s="286"/>
      <c r="C22" s="281"/>
      <c r="D22" s="322"/>
      <c r="E22" s="323"/>
      <c r="F22" s="324"/>
      <c r="G22" s="284"/>
      <c r="H22" s="280"/>
      <c r="I22" s="283"/>
    </row>
    <row r="23" spans="2:9" ht="21.95" customHeight="1" x14ac:dyDescent="0.2">
      <c r="B23" s="286"/>
      <c r="C23" s="281"/>
      <c r="D23" s="322"/>
      <c r="E23" s="323"/>
      <c r="F23" s="324"/>
      <c r="G23" s="284"/>
      <c r="H23" s="280"/>
      <c r="I23" s="283"/>
    </row>
    <row r="24" spans="2:9" ht="21.95" customHeight="1" x14ac:dyDescent="0.2">
      <c r="B24" s="286"/>
      <c r="C24" s="281"/>
      <c r="D24" s="322"/>
      <c r="E24" s="323"/>
      <c r="F24" s="324"/>
      <c r="G24" s="284"/>
      <c r="H24" s="280"/>
      <c r="I24" s="283"/>
    </row>
    <row r="25" spans="2:9" ht="21.95" customHeight="1" x14ac:dyDescent="0.2">
      <c r="B25" s="286"/>
      <c r="C25" s="281"/>
      <c r="D25" s="322"/>
      <c r="E25" s="323"/>
      <c r="F25" s="324"/>
      <c r="G25" s="284"/>
      <c r="H25" s="280"/>
      <c r="I25" s="283"/>
    </row>
    <row r="26" spans="2:9" ht="21.95" customHeight="1" x14ac:dyDescent="0.2">
      <c r="B26" s="286"/>
      <c r="C26" s="281"/>
      <c r="D26" s="322"/>
      <c r="E26" s="323"/>
      <c r="F26" s="324"/>
      <c r="G26" s="284"/>
      <c r="H26" s="280"/>
      <c r="I26" s="283"/>
    </row>
    <row r="27" spans="2:9" ht="21.95" customHeight="1" x14ac:dyDescent="0.2">
      <c r="B27" s="286"/>
      <c r="C27" s="281"/>
      <c r="D27" s="322"/>
      <c r="E27" s="323"/>
      <c r="F27" s="324"/>
      <c r="G27" s="284"/>
      <c r="H27" s="280"/>
      <c r="I27" s="283"/>
    </row>
    <row r="28" spans="2:9" ht="21.95" customHeight="1" x14ac:dyDescent="0.2">
      <c r="B28" s="286"/>
      <c r="C28" s="281"/>
      <c r="D28" s="322"/>
      <c r="E28" s="323"/>
      <c r="F28" s="324"/>
      <c r="G28" s="284"/>
      <c r="H28" s="280"/>
      <c r="I28" s="283"/>
    </row>
    <row r="29" spans="2:9" ht="21.95" customHeight="1" x14ac:dyDescent="0.2">
      <c r="B29" s="286"/>
      <c r="C29" s="281"/>
      <c r="D29" s="322"/>
      <c r="E29" s="323"/>
      <c r="F29" s="324"/>
      <c r="G29" s="284"/>
      <c r="H29" s="280"/>
      <c r="I29" s="283"/>
    </row>
    <row r="30" spans="2:9" ht="21.95" customHeight="1" x14ac:dyDescent="0.2">
      <c r="B30" s="286"/>
      <c r="C30" s="281"/>
      <c r="D30" s="322"/>
      <c r="E30" s="323"/>
      <c r="F30" s="324"/>
      <c r="G30" s="284"/>
      <c r="H30" s="280"/>
      <c r="I30" s="283"/>
    </row>
    <row r="31" spans="2:9" ht="21.95" customHeight="1" thickBot="1" x14ac:dyDescent="0.35">
      <c r="B31" s="254"/>
      <c r="C31" s="267"/>
      <c r="D31" s="268"/>
      <c r="E31" s="246"/>
      <c r="F31" s="246"/>
      <c r="G31" s="277"/>
      <c r="H31" s="292" t="s">
        <v>12</v>
      </c>
      <c r="I31" s="285">
        <f>SUM(I17:I30)</f>
        <v>0</v>
      </c>
    </row>
    <row r="32" spans="2:9" ht="21.95" customHeight="1" thickTop="1" x14ac:dyDescent="0.2">
      <c r="B32" s="269"/>
      <c r="C32" s="244"/>
      <c r="D32" s="244"/>
      <c r="E32" s="244"/>
      <c r="F32" s="244"/>
      <c r="G32" s="244"/>
      <c r="H32" s="270"/>
      <c r="I32" s="271"/>
    </row>
    <row r="33" spans="2:11" ht="21.95" customHeight="1" x14ac:dyDescent="0.3">
      <c r="B33" s="296" t="s">
        <v>287</v>
      </c>
      <c r="C33" s="296"/>
      <c r="D33" s="296"/>
      <c r="E33" s="296"/>
      <c r="F33" s="296"/>
      <c r="G33" s="296"/>
      <c r="H33" s="296"/>
      <c r="I33" s="296"/>
    </row>
    <row r="34" spans="2:11" ht="21.95" customHeight="1" x14ac:dyDescent="0.2">
      <c r="B34" s="328"/>
      <c r="C34" s="328"/>
      <c r="D34" s="328"/>
      <c r="E34" s="328"/>
      <c r="F34" s="328"/>
      <c r="G34" s="328"/>
      <c r="H34" s="328"/>
      <c r="I34" s="328"/>
      <c r="K34" s="242"/>
    </row>
    <row r="35" spans="2:11" ht="21.95" customHeight="1" x14ac:dyDescent="0.2">
      <c r="B35" s="328"/>
      <c r="C35" s="328"/>
      <c r="D35" s="328"/>
      <c r="E35" s="328"/>
      <c r="F35" s="328"/>
      <c r="G35" s="328"/>
      <c r="H35" s="328"/>
      <c r="I35" s="328"/>
      <c r="K35" s="242"/>
    </row>
    <row r="36" spans="2:11" ht="21.95" customHeight="1" x14ac:dyDescent="0.3">
      <c r="B36" s="325"/>
      <c r="C36" s="325"/>
      <c r="D36" s="325"/>
      <c r="E36" s="325"/>
      <c r="F36" s="325"/>
      <c r="G36" s="325"/>
      <c r="H36" s="325"/>
      <c r="I36" s="325"/>
    </row>
    <row r="37" spans="2:11" ht="21.95" customHeight="1" x14ac:dyDescent="0.3">
      <c r="B37" s="207"/>
      <c r="C37" s="272"/>
      <c r="D37" s="245"/>
      <c r="E37" s="245"/>
      <c r="F37" s="245"/>
      <c r="G37" s="245"/>
      <c r="H37" s="245"/>
      <c r="I37" s="257"/>
    </row>
    <row r="38" spans="2:11" ht="21.95" customHeight="1" x14ac:dyDescent="0.3">
      <c r="B38" s="207"/>
      <c r="C38" s="245"/>
      <c r="D38" s="258"/>
      <c r="E38" s="259"/>
      <c r="F38" s="259"/>
      <c r="G38" s="259"/>
      <c r="H38" s="326"/>
      <c r="I38" s="326"/>
    </row>
    <row r="39" spans="2:11" ht="21.95" customHeight="1" x14ac:dyDescent="0.3">
      <c r="B39" s="260"/>
      <c r="C39" s="245"/>
      <c r="D39" s="261"/>
      <c r="E39" s="273"/>
      <c r="F39" s="273"/>
      <c r="G39" s="262"/>
      <c r="H39" s="276" t="s">
        <v>8</v>
      </c>
      <c r="I39" s="253"/>
    </row>
    <row r="40" spans="2:11" ht="21.95" customHeight="1" x14ac:dyDescent="0.3">
      <c r="B40" s="207"/>
      <c r="C40" s="245"/>
      <c r="D40" s="245"/>
      <c r="E40" s="245"/>
      <c r="F40" s="245"/>
      <c r="G40" s="253"/>
      <c r="H40" s="253"/>
      <c r="I40" s="253"/>
    </row>
    <row r="41" spans="2:11" ht="21.95" customHeight="1" x14ac:dyDescent="0.2">
      <c r="B41" s="263"/>
      <c r="C41" s="264"/>
      <c r="D41" s="258"/>
      <c r="E41" s="258"/>
      <c r="F41" s="258"/>
      <c r="G41" s="258"/>
      <c r="H41" s="327"/>
      <c r="I41" s="327"/>
    </row>
    <row r="42" spans="2:11" ht="21.95" customHeight="1" x14ac:dyDescent="0.3">
      <c r="B42" s="207"/>
      <c r="C42" s="245"/>
      <c r="D42" s="245"/>
      <c r="E42" s="245"/>
      <c r="F42" s="245"/>
      <c r="G42" s="253"/>
      <c r="H42" s="276" t="s">
        <v>8</v>
      </c>
      <c r="I42" s="253"/>
    </row>
    <row r="43" spans="2:11" ht="21.95" customHeight="1" x14ac:dyDescent="0.3">
      <c r="B43" s="207"/>
      <c r="C43" s="245"/>
      <c r="D43" s="245"/>
      <c r="E43" s="245"/>
      <c r="F43" s="245"/>
      <c r="G43" s="253"/>
      <c r="H43" s="278" t="s">
        <v>286</v>
      </c>
      <c r="I43" s="253"/>
    </row>
    <row r="44" spans="2:11" ht="30" customHeight="1" x14ac:dyDescent="0.2"/>
    <row r="45" spans="2:11" ht="15" customHeight="1" x14ac:dyDescent="0.2"/>
    <row r="46" spans="2:11" ht="15" customHeight="1" x14ac:dyDescent="0.2"/>
    <row r="47" spans="2:11" ht="15" customHeight="1" x14ac:dyDescent="0.2"/>
    <row r="48" spans="2:11" ht="30" customHeight="1" x14ac:dyDescent="0.2"/>
    <row r="51" ht="30" customHeight="1" x14ac:dyDescent="0.2"/>
  </sheetData>
  <mergeCells count="37">
    <mergeCell ref="B36:I36"/>
    <mergeCell ref="H38:I38"/>
    <mergeCell ref="H41:I41"/>
    <mergeCell ref="D28:F28"/>
    <mergeCell ref="D29:F29"/>
    <mergeCell ref="D30:F30"/>
    <mergeCell ref="B33:I33"/>
    <mergeCell ref="B34:I34"/>
    <mergeCell ref="B35:I35"/>
    <mergeCell ref="D22:F22"/>
    <mergeCell ref="D23:F23"/>
    <mergeCell ref="D24:F24"/>
    <mergeCell ref="D25:F25"/>
    <mergeCell ref="D26:F26"/>
    <mergeCell ref="D27:F27"/>
    <mergeCell ref="D16:F16"/>
    <mergeCell ref="D17:F17"/>
    <mergeCell ref="D18:F18"/>
    <mergeCell ref="D19:F19"/>
    <mergeCell ref="D20:F20"/>
    <mergeCell ref="D21:F21"/>
    <mergeCell ref="C9:E9"/>
    <mergeCell ref="H9:I9"/>
    <mergeCell ref="B12:C12"/>
    <mergeCell ref="D12:E12"/>
    <mergeCell ref="H12:I12"/>
    <mergeCell ref="B14:C14"/>
    <mergeCell ref="D14:E14"/>
    <mergeCell ref="G14:G15"/>
    <mergeCell ref="H14:I14"/>
    <mergeCell ref="B1:I1"/>
    <mergeCell ref="C3:E3"/>
    <mergeCell ref="G3:I3"/>
    <mergeCell ref="C5:E5"/>
    <mergeCell ref="H5:I5"/>
    <mergeCell ref="C7:E7"/>
    <mergeCell ref="H7:I7"/>
  </mergeCells>
  <printOptions horizontalCentered="1"/>
  <pageMargins left="0.7" right="0.7" top="0.75" bottom="0.75" header="0.3" footer="0.3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:H44"/>
  <sheetViews>
    <sheetView showGridLines="0" zoomScaleNormal="100" workbookViewId="0">
      <selection activeCell="K14" sqref="K14"/>
    </sheetView>
  </sheetViews>
  <sheetFormatPr defaultRowHeight="13.5" x14ac:dyDescent="0.25"/>
  <cols>
    <col min="1" max="1" width="11.85546875" style="1" customWidth="1"/>
    <col min="2" max="3" width="10.7109375" style="1" customWidth="1"/>
    <col min="4" max="4" width="14.28515625" style="1" customWidth="1"/>
    <col min="5" max="5" width="21.140625" style="1" customWidth="1"/>
    <col min="6" max="6" width="13.7109375" style="1" customWidth="1"/>
    <col min="7" max="7" width="11.7109375" style="1" customWidth="1"/>
    <col min="8" max="16384" width="9.140625" style="1"/>
  </cols>
  <sheetData>
    <row r="1" spans="1:7" ht="42.75" customHeight="1" x14ac:dyDescent="0.25">
      <c r="A1" s="293" t="s">
        <v>14</v>
      </c>
      <c r="B1" s="329"/>
      <c r="C1" s="329"/>
      <c r="D1" s="329"/>
      <c r="E1" s="329"/>
      <c r="F1" s="329"/>
      <c r="G1" s="329"/>
    </row>
    <row r="2" spans="1:7" ht="17.25" x14ac:dyDescent="0.3">
      <c r="A2" s="6" t="s">
        <v>221</v>
      </c>
      <c r="B2" s="6"/>
      <c r="C2" s="6"/>
      <c r="D2" s="6"/>
      <c r="E2" s="352" t="s">
        <v>1</v>
      </c>
      <c r="F2" s="353"/>
      <c r="G2" s="353"/>
    </row>
    <row r="3" spans="1:7" ht="12" customHeight="1" x14ac:dyDescent="0.3">
      <c r="A3" s="6"/>
      <c r="B3" s="6"/>
      <c r="C3" s="6"/>
      <c r="E3" s="108"/>
      <c r="F3" s="109"/>
      <c r="G3" s="109"/>
    </row>
    <row r="4" spans="1:7" ht="15.95" customHeight="1" x14ac:dyDescent="0.3">
      <c r="A4" s="6" t="s">
        <v>150</v>
      </c>
      <c r="B4" s="15"/>
      <c r="C4" s="15"/>
      <c r="E4" s="108" t="s">
        <v>4</v>
      </c>
      <c r="F4" s="110"/>
      <c r="G4" s="110"/>
    </row>
    <row r="5" spans="1:7" s="2" customFormat="1" ht="12" customHeight="1" x14ac:dyDescent="0.3">
      <c r="A5" s="6"/>
      <c r="B5" s="15"/>
      <c r="C5" s="15"/>
      <c r="E5" s="111"/>
      <c r="F5" s="111"/>
      <c r="G5" s="108"/>
    </row>
    <row r="6" spans="1:7" s="2" customFormat="1" ht="15.95" customHeight="1" x14ac:dyDescent="0.3">
      <c r="A6" s="6" t="s">
        <v>151</v>
      </c>
      <c r="B6" s="8"/>
      <c r="C6" s="8"/>
      <c r="E6" s="108" t="s">
        <v>2</v>
      </c>
      <c r="F6" s="123">
        <v>4390</v>
      </c>
      <c r="G6" s="113"/>
    </row>
    <row r="7" spans="1:7" s="2" customFormat="1" ht="12" customHeight="1" x14ac:dyDescent="0.3">
      <c r="A7" s="6"/>
      <c r="B7" s="52"/>
      <c r="C7" s="52"/>
      <c r="D7" s="2" t="s">
        <v>18</v>
      </c>
      <c r="E7" s="108"/>
      <c r="F7" s="114"/>
      <c r="G7" s="115"/>
    </row>
    <row r="8" spans="1:7" s="2" customFormat="1" ht="15.95" customHeight="1" x14ac:dyDescent="0.3">
      <c r="A8" s="6" t="s">
        <v>30</v>
      </c>
      <c r="B8" s="7"/>
      <c r="C8" s="7"/>
      <c r="E8" s="111" t="s">
        <v>3</v>
      </c>
      <c r="F8" s="110"/>
      <c r="G8" s="113"/>
    </row>
    <row r="9" spans="1:7" s="2" customFormat="1" ht="14.1" customHeight="1" x14ac:dyDescent="0.3">
      <c r="A9" s="21"/>
      <c r="B9" s="9"/>
      <c r="C9" s="7"/>
      <c r="D9" s="7"/>
      <c r="E9" s="111"/>
      <c r="F9" s="111"/>
      <c r="G9" s="116"/>
    </row>
    <row r="10" spans="1:7" s="44" customFormat="1" ht="14.1" customHeight="1" x14ac:dyDescent="0.25">
      <c r="C10" s="61"/>
      <c r="D10" s="61"/>
      <c r="E10" s="61"/>
      <c r="F10" s="61"/>
      <c r="G10" s="62"/>
    </row>
    <row r="11" spans="1:7" s="44" customFormat="1" ht="15" customHeight="1" x14ac:dyDescent="0.25">
      <c r="A11" s="354" t="s">
        <v>25</v>
      </c>
      <c r="B11" s="338"/>
      <c r="C11" s="338"/>
      <c r="D11" s="338"/>
      <c r="E11" s="354" t="s">
        <v>16</v>
      </c>
      <c r="F11" s="355"/>
      <c r="G11" s="355"/>
    </row>
    <row r="12" spans="1:7" s="44" customFormat="1" ht="15" customHeight="1" x14ac:dyDescent="0.25">
      <c r="B12" s="63"/>
      <c r="C12" s="63"/>
      <c r="D12" s="64"/>
      <c r="E12" s="64"/>
      <c r="G12" s="64"/>
    </row>
    <row r="13" spans="1:7" s="44" customFormat="1" ht="15" customHeight="1" x14ac:dyDescent="0.25">
      <c r="A13" s="354" t="s">
        <v>17</v>
      </c>
      <c r="B13" s="338"/>
      <c r="C13" s="338"/>
      <c r="D13" s="338"/>
      <c r="E13" s="354" t="s">
        <v>26</v>
      </c>
      <c r="F13" s="355"/>
      <c r="G13" s="355"/>
    </row>
    <row r="14" spans="1:7" s="44" customFormat="1" ht="14.1" customHeight="1" x14ac:dyDescent="0.25">
      <c r="B14" s="61"/>
      <c r="C14" s="61"/>
      <c r="D14" s="61"/>
      <c r="E14" s="61"/>
      <c r="F14" s="61"/>
      <c r="G14" s="62"/>
    </row>
    <row r="15" spans="1:7" ht="15" customHeight="1" x14ac:dyDescent="0.3">
      <c r="A15" s="20"/>
      <c r="B15" s="50"/>
      <c r="C15" s="50"/>
      <c r="D15" s="51"/>
      <c r="E15" s="51"/>
      <c r="F15" s="51"/>
      <c r="G15" s="51"/>
    </row>
    <row r="16" spans="1:7" ht="15" customHeight="1" x14ac:dyDescent="0.3">
      <c r="A16" s="57" t="s">
        <v>5</v>
      </c>
      <c r="B16" s="58" t="s">
        <v>6</v>
      </c>
      <c r="C16" s="348" t="s">
        <v>0</v>
      </c>
      <c r="D16" s="349"/>
      <c r="E16" s="58" t="s">
        <v>10</v>
      </c>
      <c r="F16" s="58" t="s">
        <v>11</v>
      </c>
      <c r="G16" s="59" t="s">
        <v>9</v>
      </c>
    </row>
    <row r="17" spans="1:8" ht="15" customHeight="1" x14ac:dyDescent="0.25">
      <c r="A17" s="79" t="s">
        <v>190</v>
      </c>
      <c r="B17" s="80">
        <v>41593</v>
      </c>
      <c r="C17" s="82" t="s">
        <v>219</v>
      </c>
      <c r="D17" s="71"/>
      <c r="E17" s="72" t="s">
        <v>31</v>
      </c>
      <c r="F17" s="72" t="s">
        <v>32</v>
      </c>
      <c r="G17" s="73">
        <v>25.5</v>
      </c>
    </row>
    <row r="18" spans="1:8" ht="15" customHeight="1" x14ac:dyDescent="0.25">
      <c r="A18" s="79" t="s">
        <v>190</v>
      </c>
      <c r="B18" s="80">
        <v>41593</v>
      </c>
      <c r="C18" s="70" t="s">
        <v>220</v>
      </c>
      <c r="D18" s="71"/>
      <c r="E18" s="72" t="s">
        <v>176</v>
      </c>
      <c r="F18" s="72" t="s">
        <v>33</v>
      </c>
      <c r="G18" s="69">
        <v>30</v>
      </c>
    </row>
    <row r="19" spans="1:8" ht="15" customHeight="1" x14ac:dyDescent="0.25">
      <c r="A19" s="79"/>
      <c r="B19" s="80"/>
      <c r="C19" s="75"/>
      <c r="D19" s="71"/>
      <c r="E19" s="74"/>
      <c r="F19" s="72"/>
      <c r="G19" s="69" t="str">
        <f t="shared" ref="G19:G31" si="0">IF(SUM(C19)&gt;0,SUM((C19*E19)-F19),"")</f>
        <v/>
      </c>
    </row>
    <row r="20" spans="1:8" ht="15" customHeight="1" x14ac:dyDescent="0.25">
      <c r="A20" s="79"/>
      <c r="B20" s="80"/>
      <c r="C20" s="75"/>
      <c r="D20" s="55"/>
      <c r="E20" s="74"/>
      <c r="F20" s="72"/>
      <c r="G20" s="69" t="str">
        <f t="shared" si="0"/>
        <v/>
      </c>
    </row>
    <row r="21" spans="1:8" ht="15" customHeight="1" x14ac:dyDescent="0.25">
      <c r="A21" s="79"/>
      <c r="B21" s="80"/>
      <c r="C21" s="75"/>
      <c r="D21" s="71"/>
      <c r="E21" s="74"/>
      <c r="F21" s="72"/>
      <c r="G21" s="69" t="str">
        <f t="shared" si="0"/>
        <v/>
      </c>
    </row>
    <row r="22" spans="1:8" ht="15" customHeight="1" x14ac:dyDescent="0.25">
      <c r="A22" s="79"/>
      <c r="B22" s="80"/>
      <c r="C22" s="75"/>
      <c r="D22" s="71"/>
      <c r="E22" s="74"/>
      <c r="F22" s="72"/>
      <c r="G22" s="69" t="str">
        <f t="shared" si="0"/>
        <v/>
      </c>
    </row>
    <row r="23" spans="1:8" ht="15" customHeight="1" x14ac:dyDescent="0.25">
      <c r="A23" s="79"/>
      <c r="B23" s="80"/>
      <c r="C23" s="75"/>
      <c r="D23" s="71"/>
      <c r="E23" s="74"/>
      <c r="F23" s="72"/>
      <c r="G23" s="69" t="str">
        <f t="shared" si="0"/>
        <v/>
      </c>
    </row>
    <row r="24" spans="1:8" ht="15" customHeight="1" x14ac:dyDescent="0.25">
      <c r="A24" s="79"/>
      <c r="B24" s="80"/>
      <c r="C24" s="75"/>
      <c r="D24" s="71"/>
      <c r="E24" s="74"/>
      <c r="F24" s="72"/>
      <c r="G24" s="69" t="str">
        <f t="shared" si="0"/>
        <v/>
      </c>
    </row>
    <row r="25" spans="1:8" ht="15" customHeight="1" x14ac:dyDescent="0.25">
      <c r="A25" s="79"/>
      <c r="B25" s="80"/>
      <c r="C25" s="75"/>
      <c r="D25" s="71"/>
      <c r="E25" s="74"/>
      <c r="F25" s="72"/>
      <c r="G25" s="69" t="str">
        <f t="shared" si="0"/>
        <v/>
      </c>
    </row>
    <row r="26" spans="1:8" ht="15" customHeight="1" x14ac:dyDescent="0.25">
      <c r="A26" s="78"/>
      <c r="B26" s="81"/>
      <c r="C26" s="54"/>
      <c r="D26" s="55"/>
      <c r="E26" s="18"/>
      <c r="F26" s="17"/>
      <c r="G26" s="19" t="str">
        <f t="shared" si="0"/>
        <v/>
      </c>
    </row>
    <row r="27" spans="1:8" ht="15" customHeight="1" x14ac:dyDescent="0.25">
      <c r="A27" s="78"/>
      <c r="B27" s="81"/>
      <c r="C27" s="54"/>
      <c r="D27" s="55"/>
      <c r="E27" s="18"/>
      <c r="F27" s="17"/>
      <c r="G27" s="19" t="str">
        <f t="shared" si="0"/>
        <v/>
      </c>
    </row>
    <row r="28" spans="1:8" ht="15" customHeight="1" x14ac:dyDescent="0.25">
      <c r="A28" s="78"/>
      <c r="B28" s="81"/>
      <c r="C28" s="54"/>
      <c r="D28" s="55"/>
      <c r="E28" s="18"/>
      <c r="F28" s="17"/>
      <c r="G28" s="19" t="str">
        <f t="shared" si="0"/>
        <v/>
      </c>
    </row>
    <row r="29" spans="1:8" ht="15" customHeight="1" x14ac:dyDescent="0.25">
      <c r="A29" s="78"/>
      <c r="B29" s="81"/>
      <c r="C29" s="54"/>
      <c r="D29" s="55"/>
      <c r="E29" s="18"/>
      <c r="F29" s="17"/>
      <c r="G29" s="19" t="str">
        <f t="shared" si="0"/>
        <v/>
      </c>
    </row>
    <row r="30" spans="1:8" ht="15" customHeight="1" x14ac:dyDescent="0.25">
      <c r="A30" s="78"/>
      <c r="B30" s="81"/>
      <c r="C30" s="54"/>
      <c r="D30" s="55"/>
      <c r="E30" s="18"/>
      <c r="F30" s="17"/>
      <c r="G30" s="19" t="str">
        <f t="shared" si="0"/>
        <v/>
      </c>
    </row>
    <row r="31" spans="1:8" ht="15" customHeight="1" x14ac:dyDescent="0.25">
      <c r="A31" s="78"/>
      <c r="B31" s="81"/>
      <c r="C31" s="54"/>
      <c r="D31" s="55"/>
      <c r="E31" s="18"/>
      <c r="F31" s="17"/>
      <c r="G31" s="19" t="str">
        <f t="shared" si="0"/>
        <v/>
      </c>
    </row>
    <row r="32" spans="1:8" s="32" customFormat="1" ht="15" customHeight="1" thickBot="1" x14ac:dyDescent="0.3">
      <c r="A32" s="1"/>
      <c r="B32" s="10"/>
      <c r="C32" s="11"/>
      <c r="D32" s="12"/>
      <c r="E32" s="16"/>
      <c r="F32" s="56" t="s">
        <v>12</v>
      </c>
      <c r="G32" s="68">
        <f>IF(SUM(G17:G31)&gt;0,SUM(G17:G31),"")</f>
        <v>55.5</v>
      </c>
      <c r="H32" s="27"/>
    </row>
    <row r="33" spans="1:8" ht="20.100000000000001" customHeight="1" thickTop="1" x14ac:dyDescent="0.25">
      <c r="A33" s="13"/>
      <c r="B33" s="22"/>
      <c r="C33" s="22"/>
      <c r="D33" s="22"/>
      <c r="E33" s="22"/>
      <c r="F33" s="23"/>
      <c r="G33" s="26"/>
      <c r="H33" s="27"/>
    </row>
    <row r="34" spans="1:8" ht="20.100000000000001" customHeight="1" x14ac:dyDescent="0.25">
      <c r="A34" s="39" t="s">
        <v>7</v>
      </c>
      <c r="B34" s="40"/>
      <c r="C34" s="40"/>
      <c r="D34" s="40"/>
      <c r="E34" s="40"/>
      <c r="F34" s="41"/>
      <c r="G34" s="42"/>
      <c r="H34" s="27"/>
    </row>
    <row r="35" spans="1:8" ht="20.100000000000001" customHeight="1" x14ac:dyDescent="0.3">
      <c r="A35" s="33"/>
      <c r="B35" s="34"/>
      <c r="C35" s="34"/>
      <c r="D35" s="34"/>
      <c r="E35" s="35"/>
      <c r="F35" s="36"/>
      <c r="G35" s="37"/>
      <c r="H35" s="27"/>
    </row>
    <row r="36" spans="1:8" ht="20.100000000000001" customHeight="1" x14ac:dyDescent="0.3">
      <c r="A36" s="33"/>
      <c r="B36" s="34"/>
      <c r="C36" s="34"/>
      <c r="D36" s="34"/>
      <c r="E36" s="35"/>
      <c r="F36" s="36"/>
      <c r="G36" s="37"/>
      <c r="H36" s="27"/>
    </row>
    <row r="37" spans="1:8" ht="20.100000000000001" customHeight="1" x14ac:dyDescent="0.25">
      <c r="A37" s="38"/>
      <c r="B37" s="350"/>
      <c r="C37" s="351"/>
      <c r="D37" s="351"/>
      <c r="E37" s="351"/>
      <c r="F37" s="351"/>
      <c r="G37" s="351"/>
      <c r="H37" s="27"/>
    </row>
    <row r="38" spans="1:8" ht="15" customHeight="1" x14ac:dyDescent="0.3">
      <c r="A38" s="3"/>
      <c r="B38" s="25"/>
      <c r="C38" s="24"/>
      <c r="D38" s="24"/>
      <c r="E38" s="24"/>
      <c r="F38" s="24"/>
      <c r="G38" s="27"/>
      <c r="H38" s="27"/>
    </row>
    <row r="39" spans="1:8" ht="15" customHeight="1" x14ac:dyDescent="0.25">
      <c r="A39" s="44"/>
      <c r="B39" s="45"/>
      <c r="C39" s="31"/>
      <c r="D39" s="43"/>
      <c r="E39" s="43"/>
      <c r="F39" s="46"/>
      <c r="G39" s="46"/>
      <c r="H39" s="27"/>
    </row>
    <row r="40" spans="1:8" ht="15" customHeight="1" x14ac:dyDescent="0.25">
      <c r="A40" s="5"/>
      <c r="B40" s="45"/>
      <c r="C40" s="28"/>
      <c r="D40" s="29"/>
      <c r="E40" s="47"/>
      <c r="F40" s="48" t="s">
        <v>8</v>
      </c>
      <c r="G40" s="48"/>
      <c r="H40" s="27"/>
    </row>
    <row r="41" spans="1:8" ht="15" customHeight="1" x14ac:dyDescent="0.25">
      <c r="A41" s="44"/>
      <c r="B41" s="45"/>
      <c r="C41" s="45"/>
      <c r="D41" s="45"/>
      <c r="E41" s="48"/>
      <c r="F41" s="48"/>
      <c r="G41" s="48"/>
      <c r="H41" s="27"/>
    </row>
    <row r="42" spans="1:8" ht="15" customHeight="1" x14ac:dyDescent="0.25">
      <c r="A42" s="4"/>
      <c r="B42" s="30"/>
      <c r="C42" s="31"/>
      <c r="D42" s="31"/>
      <c r="E42" s="31"/>
      <c r="F42" s="49"/>
      <c r="G42" s="49"/>
      <c r="H42" s="27"/>
    </row>
    <row r="43" spans="1:8" x14ac:dyDescent="0.25">
      <c r="A43" s="44"/>
      <c r="B43" s="45"/>
      <c r="C43" s="45"/>
      <c r="D43" s="45"/>
      <c r="E43" s="48"/>
      <c r="F43" s="48" t="s">
        <v>8</v>
      </c>
      <c r="G43" s="48"/>
      <c r="H43" s="27"/>
    </row>
    <row r="44" spans="1:8" x14ac:dyDescent="0.25">
      <c r="A44" s="44"/>
      <c r="B44" s="45"/>
      <c r="C44" s="45"/>
      <c r="D44" s="45"/>
      <c r="E44" s="48"/>
      <c r="F44" s="60" t="s">
        <v>13</v>
      </c>
      <c r="G44" s="48"/>
      <c r="H44" s="27"/>
    </row>
  </sheetData>
  <mergeCells count="8">
    <mergeCell ref="E2:G2"/>
    <mergeCell ref="C16:D16"/>
    <mergeCell ref="A1:G1"/>
    <mergeCell ref="B37:G37"/>
    <mergeCell ref="E11:G11"/>
    <mergeCell ref="A11:D11"/>
    <mergeCell ref="A13:D13"/>
    <mergeCell ref="E13:G13"/>
  </mergeCells>
  <phoneticPr fontId="2" type="noConversion"/>
  <printOptions horizontalCentered="1"/>
  <pageMargins left="0.3" right="0.3" top="0.5" bottom="0.5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H44"/>
  <sheetViews>
    <sheetView showGridLines="0" zoomScaleNormal="100" workbookViewId="0">
      <selection activeCell="E2" sqref="E2:G9"/>
    </sheetView>
  </sheetViews>
  <sheetFormatPr defaultRowHeight="13.5" x14ac:dyDescent="0.25"/>
  <cols>
    <col min="1" max="1" width="11.85546875" style="1" customWidth="1"/>
    <col min="2" max="3" width="10.7109375" style="1" customWidth="1"/>
    <col min="4" max="4" width="14.28515625" style="1" customWidth="1"/>
    <col min="5" max="5" width="21.140625" style="1" customWidth="1"/>
    <col min="6" max="6" width="13.7109375" style="1" customWidth="1"/>
    <col min="7" max="7" width="11.7109375" style="1" customWidth="1"/>
    <col min="8" max="16384" width="9.140625" style="1"/>
  </cols>
  <sheetData>
    <row r="1" spans="1:7" ht="42.75" customHeight="1" x14ac:dyDescent="0.25">
      <c r="A1" s="293" t="s">
        <v>14</v>
      </c>
      <c r="B1" s="329"/>
      <c r="C1" s="329"/>
      <c r="D1" s="329"/>
      <c r="E1" s="329"/>
      <c r="F1" s="329"/>
      <c r="G1" s="329"/>
    </row>
    <row r="2" spans="1:7" ht="17.25" x14ac:dyDescent="0.3">
      <c r="A2" s="6" t="s">
        <v>141</v>
      </c>
      <c r="B2" s="6"/>
      <c r="C2" s="6"/>
      <c r="D2" s="6"/>
      <c r="E2" s="352" t="s">
        <v>1</v>
      </c>
      <c r="F2" s="353"/>
      <c r="G2" s="353"/>
    </row>
    <row r="3" spans="1:7" ht="12" customHeight="1" x14ac:dyDescent="0.3">
      <c r="A3" s="6"/>
      <c r="B3" s="6"/>
      <c r="C3" s="6"/>
      <c r="E3" s="108"/>
      <c r="F3" s="109"/>
      <c r="G3" s="109"/>
    </row>
    <row r="4" spans="1:7" ht="15.95" customHeight="1" x14ac:dyDescent="0.3">
      <c r="A4" s="6" t="s">
        <v>108</v>
      </c>
      <c r="B4" s="15"/>
      <c r="C4" s="15"/>
      <c r="E4" s="108" t="s">
        <v>4</v>
      </c>
      <c r="F4" s="110"/>
      <c r="G4" s="110"/>
    </row>
    <row r="5" spans="1:7" s="2" customFormat="1" ht="12" customHeight="1" x14ac:dyDescent="0.3">
      <c r="A5" s="6"/>
      <c r="B5" s="15"/>
      <c r="C5" s="15"/>
      <c r="E5" s="111"/>
      <c r="F5" s="111"/>
      <c r="G5" s="108"/>
    </row>
    <row r="6" spans="1:7" s="2" customFormat="1" ht="15.95" customHeight="1" x14ac:dyDescent="0.3">
      <c r="A6" s="6" t="s">
        <v>107</v>
      </c>
      <c r="B6" s="8"/>
      <c r="C6" s="8"/>
      <c r="E6" s="108" t="s">
        <v>2</v>
      </c>
      <c r="F6" s="112"/>
      <c r="G6" s="113"/>
    </row>
    <row r="7" spans="1:7" s="2" customFormat="1" ht="12" customHeight="1" x14ac:dyDescent="0.3">
      <c r="A7" s="6"/>
      <c r="B7" s="52"/>
      <c r="C7" s="52"/>
      <c r="D7" s="2" t="s">
        <v>18</v>
      </c>
      <c r="E7" s="108"/>
      <c r="F7" s="114"/>
      <c r="G7" s="115"/>
    </row>
    <row r="8" spans="1:7" s="2" customFormat="1" ht="15.95" customHeight="1" x14ac:dyDescent="0.3">
      <c r="A8" s="6" t="s">
        <v>106</v>
      </c>
      <c r="B8" s="7"/>
      <c r="C8" s="7"/>
      <c r="E8" s="111" t="s">
        <v>3</v>
      </c>
      <c r="F8" s="110"/>
      <c r="G8" s="113"/>
    </row>
    <row r="9" spans="1:7" s="2" customFormat="1" ht="14.1" customHeight="1" x14ac:dyDescent="0.3">
      <c r="A9" s="21"/>
      <c r="B9" s="9"/>
      <c r="C9" s="7"/>
      <c r="D9" s="7"/>
      <c r="E9" s="111"/>
      <c r="F9" s="111"/>
      <c r="G9" s="116"/>
    </row>
    <row r="10" spans="1:7" s="44" customFormat="1" ht="14.1" customHeight="1" x14ac:dyDescent="0.25">
      <c r="C10" s="61"/>
      <c r="D10" s="61"/>
      <c r="E10" s="61"/>
      <c r="F10" s="61"/>
      <c r="G10" s="62"/>
    </row>
    <row r="11" spans="1:7" s="44" customFormat="1" ht="15" customHeight="1" x14ac:dyDescent="0.25">
      <c r="A11" s="354" t="s">
        <v>22</v>
      </c>
      <c r="B11" s="356"/>
      <c r="C11" s="356"/>
      <c r="D11" s="356"/>
      <c r="E11" s="354" t="s">
        <v>16</v>
      </c>
      <c r="F11" s="355"/>
      <c r="G11" s="355"/>
    </row>
    <row r="12" spans="1:7" s="44" customFormat="1" ht="15" customHeight="1" x14ac:dyDescent="0.25">
      <c r="B12" s="63"/>
      <c r="C12" s="63"/>
      <c r="D12" s="64"/>
      <c r="E12" s="64"/>
      <c r="G12" s="64"/>
    </row>
    <row r="13" spans="1:7" s="44" customFormat="1" ht="15" customHeight="1" x14ac:dyDescent="0.25">
      <c r="A13" s="354" t="s">
        <v>17</v>
      </c>
      <c r="B13" s="338"/>
      <c r="C13" s="338"/>
      <c r="D13" s="338"/>
      <c r="E13" s="354" t="s">
        <v>53</v>
      </c>
      <c r="F13" s="355"/>
      <c r="G13" s="355"/>
    </row>
    <row r="14" spans="1:7" s="44" customFormat="1" ht="14.1" customHeight="1" x14ac:dyDescent="0.25">
      <c r="B14" s="61"/>
      <c r="C14" s="61"/>
      <c r="D14" s="61"/>
      <c r="E14" s="61"/>
      <c r="F14" s="61"/>
      <c r="G14" s="62"/>
    </row>
    <row r="15" spans="1:7" ht="15" customHeight="1" x14ac:dyDescent="0.3">
      <c r="A15" s="20"/>
      <c r="B15" s="50"/>
      <c r="C15" s="50"/>
      <c r="D15" s="51"/>
      <c r="E15" s="51"/>
      <c r="F15" s="51"/>
      <c r="G15" s="51"/>
    </row>
    <row r="16" spans="1:7" ht="15" customHeight="1" x14ac:dyDescent="0.3">
      <c r="A16" s="57" t="s">
        <v>5</v>
      </c>
      <c r="B16" s="58" t="s">
        <v>6</v>
      </c>
      <c r="C16" s="348" t="s">
        <v>0</v>
      </c>
      <c r="D16" s="349"/>
      <c r="E16" s="58" t="s">
        <v>10</v>
      </c>
      <c r="F16" s="58" t="s">
        <v>11</v>
      </c>
      <c r="G16" s="59" t="s">
        <v>9</v>
      </c>
    </row>
    <row r="17" spans="1:8" ht="15" customHeight="1" x14ac:dyDescent="0.25">
      <c r="A17" s="91" t="s">
        <v>133</v>
      </c>
      <c r="B17" s="65">
        <v>40609</v>
      </c>
      <c r="C17" s="53" t="s">
        <v>143</v>
      </c>
      <c r="D17" s="55"/>
      <c r="E17" s="83" t="s">
        <v>60</v>
      </c>
      <c r="F17" s="66" t="s">
        <v>61</v>
      </c>
      <c r="G17" s="67">
        <v>118</v>
      </c>
    </row>
    <row r="18" spans="1:8" ht="15" customHeight="1" x14ac:dyDescent="0.25">
      <c r="A18" s="14"/>
      <c r="B18" s="18"/>
      <c r="C18" s="54" t="s">
        <v>142</v>
      </c>
      <c r="D18" s="55"/>
      <c r="E18" s="18"/>
      <c r="F18" s="17"/>
      <c r="G18" s="19" t="str">
        <f t="shared" ref="G18:G31" si="0">IF(SUM(C18)&gt;0,SUM((C18*E18)-F18),"")</f>
        <v/>
      </c>
    </row>
    <row r="19" spans="1:8" ht="15" customHeight="1" x14ac:dyDescent="0.25">
      <c r="A19" s="14"/>
      <c r="B19" s="18"/>
      <c r="C19" s="54"/>
      <c r="D19" s="55"/>
      <c r="E19" s="18"/>
      <c r="F19" s="17"/>
      <c r="G19" s="19" t="str">
        <f>IF(SUM(C19)&gt;0,SUM((C19*E19)-F19),"")</f>
        <v/>
      </c>
    </row>
    <row r="20" spans="1:8" ht="15" customHeight="1" x14ac:dyDescent="0.25">
      <c r="A20" s="14"/>
      <c r="B20" s="18"/>
      <c r="C20" s="54"/>
      <c r="D20" s="55"/>
      <c r="E20" s="18"/>
      <c r="F20" s="17"/>
      <c r="G20" s="19" t="str">
        <f t="shared" si="0"/>
        <v/>
      </c>
    </row>
    <row r="21" spans="1:8" ht="15" customHeight="1" x14ac:dyDescent="0.25">
      <c r="A21" s="14"/>
      <c r="B21" s="18"/>
      <c r="C21" s="54"/>
      <c r="D21" s="55"/>
      <c r="E21" s="18"/>
      <c r="F21" s="17"/>
      <c r="G21" s="19" t="str">
        <f t="shared" si="0"/>
        <v/>
      </c>
    </row>
    <row r="22" spans="1:8" ht="15" customHeight="1" x14ac:dyDescent="0.25">
      <c r="A22" s="14"/>
      <c r="B22" s="18"/>
      <c r="C22" s="54"/>
      <c r="D22" s="55"/>
      <c r="E22" s="18"/>
      <c r="F22" s="17"/>
      <c r="G22" s="19" t="str">
        <f t="shared" si="0"/>
        <v/>
      </c>
    </row>
    <row r="23" spans="1:8" ht="15" customHeight="1" x14ac:dyDescent="0.25">
      <c r="A23" s="14"/>
      <c r="B23" s="18"/>
      <c r="C23" s="54"/>
      <c r="D23" s="55"/>
      <c r="E23" s="18"/>
      <c r="F23" s="17"/>
      <c r="G23" s="19" t="str">
        <f t="shared" si="0"/>
        <v/>
      </c>
    </row>
    <row r="24" spans="1:8" ht="15" customHeight="1" x14ac:dyDescent="0.25">
      <c r="A24" s="14"/>
      <c r="B24" s="18"/>
      <c r="C24" s="54"/>
      <c r="D24" s="55"/>
      <c r="E24" s="18"/>
      <c r="F24" s="17"/>
      <c r="G24" s="19" t="str">
        <f t="shared" si="0"/>
        <v/>
      </c>
    </row>
    <row r="25" spans="1:8" ht="15" customHeight="1" x14ac:dyDescent="0.25">
      <c r="A25" s="14"/>
      <c r="B25" s="18"/>
      <c r="C25" s="54"/>
      <c r="D25" s="55"/>
      <c r="E25" s="18"/>
      <c r="F25" s="17"/>
      <c r="G25" s="19" t="str">
        <f t="shared" si="0"/>
        <v/>
      </c>
    </row>
    <row r="26" spans="1:8" ht="15" customHeight="1" x14ac:dyDescent="0.25">
      <c r="A26" s="14"/>
      <c r="B26" s="18"/>
      <c r="C26" s="54"/>
      <c r="D26" s="55"/>
      <c r="E26" s="18"/>
      <c r="F26" s="17"/>
      <c r="G26" s="19" t="str">
        <f t="shared" si="0"/>
        <v/>
      </c>
    </row>
    <row r="27" spans="1:8" ht="15" customHeight="1" x14ac:dyDescent="0.25">
      <c r="A27" s="14"/>
      <c r="B27" s="18"/>
      <c r="C27" s="54"/>
      <c r="D27" s="55"/>
      <c r="E27" s="18"/>
      <c r="F27" s="17"/>
      <c r="G27" s="19" t="str">
        <f t="shared" si="0"/>
        <v/>
      </c>
    </row>
    <row r="28" spans="1:8" ht="15" customHeight="1" x14ac:dyDescent="0.25">
      <c r="A28" s="14"/>
      <c r="B28" s="18"/>
      <c r="C28" s="54"/>
      <c r="D28" s="55"/>
      <c r="E28" s="18"/>
      <c r="F28" s="17"/>
      <c r="G28" s="19" t="str">
        <f t="shared" si="0"/>
        <v/>
      </c>
    </row>
    <row r="29" spans="1:8" ht="15" customHeight="1" x14ac:dyDescent="0.25">
      <c r="A29" s="14"/>
      <c r="B29" s="18"/>
      <c r="C29" s="54"/>
      <c r="D29" s="55"/>
      <c r="E29" s="18"/>
      <c r="F29" s="17"/>
      <c r="G29" s="19" t="str">
        <f t="shared" si="0"/>
        <v/>
      </c>
    </row>
    <row r="30" spans="1:8" ht="15" customHeight="1" x14ac:dyDescent="0.25">
      <c r="A30" s="14"/>
      <c r="B30" s="18"/>
      <c r="C30" s="54"/>
      <c r="D30" s="55"/>
      <c r="E30" s="18"/>
      <c r="F30" s="17"/>
      <c r="G30" s="19" t="str">
        <f t="shared" si="0"/>
        <v/>
      </c>
    </row>
    <row r="31" spans="1:8" ht="15" customHeight="1" x14ac:dyDescent="0.25">
      <c r="A31" s="14"/>
      <c r="B31" s="18"/>
      <c r="C31" s="54"/>
      <c r="D31" s="55"/>
      <c r="E31" s="18"/>
      <c r="F31" s="17"/>
      <c r="G31" s="19" t="str">
        <f t="shared" si="0"/>
        <v/>
      </c>
    </row>
    <row r="32" spans="1:8" s="32" customFormat="1" ht="15" customHeight="1" thickBot="1" x14ac:dyDescent="0.3">
      <c r="A32" s="1"/>
      <c r="B32" s="10"/>
      <c r="C32" s="11"/>
      <c r="D32" s="12"/>
      <c r="E32" s="16"/>
      <c r="F32" s="56" t="s">
        <v>12</v>
      </c>
      <c r="G32" s="68">
        <f>IF(SUM(G17:G31)&gt;0,SUM(G17:G31),"")</f>
        <v>118</v>
      </c>
      <c r="H32" s="27"/>
    </row>
    <row r="33" spans="1:8" ht="20.100000000000001" customHeight="1" thickTop="1" x14ac:dyDescent="0.25">
      <c r="A33" s="13"/>
      <c r="B33" s="22"/>
      <c r="C33" s="22"/>
      <c r="D33" s="22"/>
      <c r="E33" s="22"/>
      <c r="F33" s="23"/>
      <c r="G33" s="26"/>
      <c r="H33" s="27"/>
    </row>
    <row r="34" spans="1:8" ht="20.100000000000001" customHeight="1" x14ac:dyDescent="0.25">
      <c r="A34" s="39" t="s">
        <v>7</v>
      </c>
      <c r="B34" s="40"/>
      <c r="C34" s="40"/>
      <c r="D34" s="40"/>
      <c r="E34" s="40"/>
      <c r="F34" s="41"/>
      <c r="G34" s="42"/>
      <c r="H34" s="27"/>
    </row>
    <row r="35" spans="1:8" ht="20.100000000000001" customHeight="1" x14ac:dyDescent="0.3">
      <c r="A35" s="33"/>
      <c r="B35" s="34"/>
      <c r="C35" s="34"/>
      <c r="D35" s="34"/>
      <c r="E35" s="35"/>
      <c r="F35" s="36"/>
      <c r="G35" s="37"/>
      <c r="H35" s="27"/>
    </row>
    <row r="36" spans="1:8" ht="20.100000000000001" customHeight="1" x14ac:dyDescent="0.3">
      <c r="A36" s="33"/>
      <c r="B36" s="34"/>
      <c r="C36" s="34"/>
      <c r="D36" s="34"/>
      <c r="E36" s="35"/>
      <c r="F36" s="36"/>
      <c r="G36" s="37"/>
      <c r="H36" s="27"/>
    </row>
    <row r="37" spans="1:8" ht="20.100000000000001" customHeight="1" x14ac:dyDescent="0.25">
      <c r="A37" s="38"/>
      <c r="B37" s="350"/>
      <c r="C37" s="351"/>
      <c r="D37" s="351"/>
      <c r="E37" s="351"/>
      <c r="F37" s="351"/>
      <c r="G37" s="351"/>
      <c r="H37" s="27"/>
    </row>
    <row r="38" spans="1:8" ht="15" customHeight="1" x14ac:dyDescent="0.3">
      <c r="A38" s="3"/>
      <c r="B38" s="25"/>
      <c r="C38" s="24"/>
      <c r="D38" s="24"/>
      <c r="E38" s="24"/>
      <c r="F38" s="24"/>
      <c r="G38" s="27"/>
      <c r="H38" s="27"/>
    </row>
    <row r="39" spans="1:8" ht="15" customHeight="1" x14ac:dyDescent="0.25">
      <c r="A39" s="44"/>
      <c r="B39" s="45"/>
      <c r="C39" s="31"/>
      <c r="D39" s="43"/>
      <c r="E39" s="43"/>
      <c r="F39" s="46"/>
      <c r="G39" s="46"/>
      <c r="H39" s="27"/>
    </row>
    <row r="40" spans="1:8" ht="15" customHeight="1" x14ac:dyDescent="0.25">
      <c r="A40" s="5"/>
      <c r="B40" s="45"/>
      <c r="C40" s="28"/>
      <c r="D40" s="29"/>
      <c r="E40" s="47"/>
      <c r="F40" s="48" t="s">
        <v>8</v>
      </c>
      <c r="G40" s="48"/>
      <c r="H40" s="27"/>
    </row>
    <row r="41" spans="1:8" ht="15" customHeight="1" x14ac:dyDescent="0.25">
      <c r="A41" s="44"/>
      <c r="B41" s="45"/>
      <c r="C41" s="45"/>
      <c r="D41" s="45"/>
      <c r="E41" s="48"/>
      <c r="F41" s="48"/>
      <c r="G41" s="48"/>
      <c r="H41" s="27"/>
    </row>
    <row r="42" spans="1:8" ht="15" customHeight="1" x14ac:dyDescent="0.25">
      <c r="A42" s="4"/>
      <c r="B42" s="30"/>
      <c r="C42" s="31"/>
      <c r="D42" s="31"/>
      <c r="E42" s="31"/>
      <c r="F42" s="49"/>
      <c r="G42" s="49"/>
      <c r="H42" s="27"/>
    </row>
    <row r="43" spans="1:8" x14ac:dyDescent="0.25">
      <c r="A43" s="44"/>
      <c r="B43" s="45"/>
      <c r="C43" s="45"/>
      <c r="D43" s="45"/>
      <c r="E43" s="48"/>
      <c r="F43" s="48" t="s">
        <v>8</v>
      </c>
      <c r="G43" s="48"/>
      <c r="H43" s="27"/>
    </row>
    <row r="44" spans="1:8" x14ac:dyDescent="0.25">
      <c r="A44" s="44"/>
      <c r="B44" s="45"/>
      <c r="C44" s="45"/>
      <c r="D44" s="45"/>
      <c r="E44" s="48"/>
      <c r="F44" s="60" t="s">
        <v>13</v>
      </c>
      <c r="G44" s="48"/>
      <c r="H44" s="27"/>
    </row>
  </sheetData>
  <mergeCells count="8">
    <mergeCell ref="E2:G2"/>
    <mergeCell ref="C16:D16"/>
    <mergeCell ref="A1:G1"/>
    <mergeCell ref="B37:G37"/>
    <mergeCell ref="E11:G11"/>
    <mergeCell ref="A11:D11"/>
    <mergeCell ref="A13:D13"/>
    <mergeCell ref="E13:G13"/>
  </mergeCells>
  <phoneticPr fontId="2" type="noConversion"/>
  <printOptions horizontalCentered="1"/>
  <pageMargins left="0.3" right="0.3" top="0.5" bottom="0.5" header="0.5" footer="0.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1:H44"/>
  <sheetViews>
    <sheetView showGridLines="0" zoomScaleNormal="100" workbookViewId="0">
      <selection activeCell="E2" sqref="E2:G9"/>
    </sheetView>
  </sheetViews>
  <sheetFormatPr defaultRowHeight="13.5" x14ac:dyDescent="0.25"/>
  <cols>
    <col min="1" max="1" width="11.85546875" style="1" customWidth="1"/>
    <col min="2" max="3" width="10.7109375" style="1" customWidth="1"/>
    <col min="4" max="4" width="14.28515625" style="1" customWidth="1"/>
    <col min="5" max="5" width="21.140625" style="1" customWidth="1"/>
    <col min="6" max="6" width="13.7109375" style="1" customWidth="1"/>
    <col min="7" max="7" width="11.7109375" style="1" customWidth="1"/>
    <col min="8" max="16384" width="9.140625" style="1"/>
  </cols>
  <sheetData>
    <row r="1" spans="1:7" ht="42.75" customHeight="1" x14ac:dyDescent="0.25">
      <c r="A1" s="293" t="s">
        <v>14</v>
      </c>
      <c r="B1" s="329"/>
      <c r="C1" s="329"/>
      <c r="D1" s="329"/>
      <c r="E1" s="329"/>
      <c r="F1" s="329"/>
      <c r="G1" s="329"/>
    </row>
    <row r="2" spans="1:7" ht="17.25" x14ac:dyDescent="0.3">
      <c r="A2" s="6" t="s">
        <v>137</v>
      </c>
      <c r="B2" s="6"/>
      <c r="C2" s="6"/>
      <c r="D2" s="6"/>
      <c r="E2" s="352" t="s">
        <v>1</v>
      </c>
      <c r="F2" s="353"/>
      <c r="G2" s="353"/>
    </row>
    <row r="3" spans="1:7" ht="12" customHeight="1" x14ac:dyDescent="0.3">
      <c r="A3" s="6"/>
      <c r="B3" s="6"/>
      <c r="C3" s="6"/>
      <c r="E3" s="108"/>
      <c r="F3" s="109"/>
      <c r="G3" s="109"/>
    </row>
    <row r="4" spans="1:7" ht="15.95" customHeight="1" x14ac:dyDescent="0.3">
      <c r="A4" s="6" t="s">
        <v>49</v>
      </c>
      <c r="B4" s="15"/>
      <c r="C4" s="15"/>
      <c r="E4" s="108" t="s">
        <v>4</v>
      </c>
      <c r="F4" s="110"/>
      <c r="G4" s="110"/>
    </row>
    <row r="5" spans="1:7" s="2" customFormat="1" ht="12" customHeight="1" x14ac:dyDescent="0.3">
      <c r="A5" s="6"/>
      <c r="B5" s="15"/>
      <c r="C5" s="15"/>
      <c r="E5" s="111"/>
      <c r="F5" s="111"/>
      <c r="G5" s="108"/>
    </row>
    <row r="6" spans="1:7" s="2" customFormat="1" ht="15.95" customHeight="1" x14ac:dyDescent="0.3">
      <c r="A6" s="6" t="s">
        <v>50</v>
      </c>
      <c r="B6" s="8"/>
      <c r="C6" s="8"/>
      <c r="E6" s="108" t="s">
        <v>2</v>
      </c>
      <c r="F6" s="112"/>
      <c r="G6" s="113"/>
    </row>
    <row r="7" spans="1:7" s="2" customFormat="1" ht="12" customHeight="1" x14ac:dyDescent="0.3">
      <c r="A7" s="6"/>
      <c r="B7" s="52"/>
      <c r="C7" s="52"/>
      <c r="D7" s="2" t="s">
        <v>18</v>
      </c>
      <c r="E7" s="108"/>
      <c r="F7" s="114"/>
      <c r="G7" s="115"/>
    </row>
    <row r="8" spans="1:7" s="2" customFormat="1" ht="15.95" customHeight="1" x14ac:dyDescent="0.3">
      <c r="A8" s="6" t="s">
        <v>114</v>
      </c>
      <c r="B8" s="7"/>
      <c r="C8" s="7"/>
      <c r="E8" s="111" t="s">
        <v>3</v>
      </c>
      <c r="F8" s="110"/>
      <c r="G8" s="113"/>
    </row>
    <row r="9" spans="1:7" s="2" customFormat="1" ht="14.1" customHeight="1" x14ac:dyDescent="0.3">
      <c r="A9" s="21"/>
      <c r="B9" s="9"/>
      <c r="C9" s="7"/>
      <c r="D9" s="7"/>
      <c r="E9" s="111"/>
      <c r="F9" s="111"/>
      <c r="G9" s="116"/>
    </row>
    <row r="10" spans="1:7" s="44" customFormat="1" ht="14.1" customHeight="1" x14ac:dyDescent="0.25">
      <c r="C10" s="61"/>
      <c r="D10" s="61"/>
      <c r="E10" s="61"/>
      <c r="F10" s="61"/>
      <c r="G10" s="62"/>
    </row>
    <row r="11" spans="1:7" s="44" customFormat="1" ht="15" customHeight="1" x14ac:dyDescent="0.25">
      <c r="A11" s="354" t="s">
        <v>139</v>
      </c>
      <c r="B11" s="356"/>
      <c r="C11" s="356"/>
      <c r="D11" s="356"/>
      <c r="E11" s="354" t="s">
        <v>16</v>
      </c>
      <c r="F11" s="355"/>
      <c r="G11" s="355"/>
    </row>
    <row r="12" spans="1:7" s="44" customFormat="1" ht="15" customHeight="1" x14ac:dyDescent="0.25">
      <c r="B12" s="63"/>
      <c r="C12" s="63"/>
      <c r="D12" s="64"/>
      <c r="E12" s="64"/>
      <c r="G12" s="64"/>
    </row>
    <row r="13" spans="1:7" s="44" customFormat="1" ht="15" customHeight="1" x14ac:dyDescent="0.25">
      <c r="A13" s="354" t="s">
        <v>17</v>
      </c>
      <c r="B13" s="338"/>
      <c r="C13" s="338"/>
      <c r="D13" s="338"/>
      <c r="E13" s="354" t="s">
        <v>62</v>
      </c>
      <c r="F13" s="355"/>
      <c r="G13" s="355"/>
    </row>
    <row r="14" spans="1:7" s="44" customFormat="1" ht="14.1" customHeight="1" x14ac:dyDescent="0.25">
      <c r="B14" s="61"/>
      <c r="C14" s="61"/>
      <c r="D14" s="61"/>
      <c r="E14" s="61"/>
      <c r="F14" s="61"/>
      <c r="G14" s="62"/>
    </row>
    <row r="15" spans="1:7" ht="15" customHeight="1" x14ac:dyDescent="0.3">
      <c r="A15" s="20"/>
      <c r="B15" s="50"/>
      <c r="C15" s="50"/>
      <c r="D15" s="51"/>
      <c r="E15" s="51"/>
      <c r="F15" s="51"/>
      <c r="G15" s="51"/>
    </row>
    <row r="16" spans="1:7" ht="15" customHeight="1" x14ac:dyDescent="0.3">
      <c r="A16" s="57" t="s">
        <v>5</v>
      </c>
      <c r="B16" s="58" t="s">
        <v>6</v>
      </c>
      <c r="C16" s="348" t="s">
        <v>0</v>
      </c>
      <c r="D16" s="349"/>
      <c r="E16" s="58" t="s">
        <v>10</v>
      </c>
      <c r="F16" s="58" t="s">
        <v>11</v>
      </c>
      <c r="G16" s="59" t="s">
        <v>9</v>
      </c>
    </row>
    <row r="17" spans="1:8" ht="15" customHeight="1" x14ac:dyDescent="0.25">
      <c r="A17" s="77" t="s">
        <v>138</v>
      </c>
      <c r="B17" s="65">
        <v>40606</v>
      </c>
      <c r="C17" s="70" t="s">
        <v>140</v>
      </c>
      <c r="D17" s="55"/>
      <c r="E17" s="105" t="s">
        <v>52</v>
      </c>
      <c r="F17" s="66" t="s">
        <v>115</v>
      </c>
      <c r="G17" s="67">
        <v>27.49</v>
      </c>
    </row>
    <row r="18" spans="1:8" ht="15" customHeight="1" x14ac:dyDescent="0.25">
      <c r="A18" s="96"/>
      <c r="B18" s="97"/>
      <c r="C18" s="54"/>
      <c r="D18" s="98"/>
      <c r="E18" s="101"/>
      <c r="F18" s="99"/>
      <c r="G18" s="95"/>
    </row>
    <row r="19" spans="1:8" ht="15" customHeight="1" x14ac:dyDescent="0.25">
      <c r="A19" s="14"/>
      <c r="B19" s="90"/>
      <c r="C19" s="54"/>
      <c r="D19" s="55"/>
      <c r="E19" s="102"/>
      <c r="F19" s="72"/>
      <c r="G19" s="69"/>
    </row>
    <row r="20" spans="1:8" ht="15" customHeight="1" x14ac:dyDescent="0.25">
      <c r="A20" s="14"/>
      <c r="B20" s="18"/>
      <c r="C20" s="54"/>
      <c r="D20" s="55"/>
      <c r="E20" s="18"/>
      <c r="F20" s="17"/>
      <c r="G20" s="19" t="str">
        <f t="shared" ref="G20:G31" si="0">IF(SUM(C20)&gt;0,SUM((C20*E20)-F20),"")</f>
        <v/>
      </c>
    </row>
    <row r="21" spans="1:8" ht="15" customHeight="1" x14ac:dyDescent="0.25">
      <c r="A21" s="14"/>
      <c r="B21" s="18"/>
      <c r="C21" s="54"/>
      <c r="D21" s="55"/>
      <c r="E21" s="18"/>
      <c r="F21" s="17"/>
      <c r="G21" s="19" t="str">
        <f t="shared" si="0"/>
        <v/>
      </c>
    </row>
    <row r="22" spans="1:8" ht="15" customHeight="1" x14ac:dyDescent="0.25">
      <c r="A22" s="14"/>
      <c r="B22" s="18"/>
      <c r="C22" s="54"/>
      <c r="D22" s="55"/>
      <c r="E22" s="18"/>
      <c r="F22" s="17"/>
      <c r="G22" s="19" t="str">
        <f t="shared" si="0"/>
        <v/>
      </c>
    </row>
    <row r="23" spans="1:8" ht="15" customHeight="1" x14ac:dyDescent="0.25">
      <c r="A23" s="14"/>
      <c r="B23" s="18"/>
      <c r="C23" s="54"/>
      <c r="D23" s="55"/>
      <c r="E23" s="18"/>
      <c r="F23" s="17"/>
      <c r="G23" s="19" t="str">
        <f t="shared" si="0"/>
        <v/>
      </c>
    </row>
    <row r="24" spans="1:8" ht="15" customHeight="1" x14ac:dyDescent="0.25">
      <c r="A24" s="14"/>
      <c r="B24" s="18"/>
      <c r="C24" s="54"/>
      <c r="D24" s="55"/>
      <c r="E24" s="18"/>
      <c r="F24" s="17"/>
      <c r="G24" s="19" t="str">
        <f t="shared" si="0"/>
        <v/>
      </c>
    </row>
    <row r="25" spans="1:8" ht="15" customHeight="1" x14ac:dyDescent="0.25">
      <c r="A25" s="14"/>
      <c r="B25" s="18"/>
      <c r="C25" s="54"/>
      <c r="D25" s="55"/>
      <c r="E25" s="18"/>
      <c r="F25" s="17"/>
      <c r="G25" s="19" t="str">
        <f t="shared" si="0"/>
        <v/>
      </c>
    </row>
    <row r="26" spans="1:8" ht="15" customHeight="1" x14ac:dyDescent="0.25">
      <c r="A26" s="14"/>
      <c r="B26" s="18"/>
      <c r="C26" s="54"/>
      <c r="D26" s="55"/>
      <c r="E26" s="18"/>
      <c r="F26" s="17"/>
      <c r="G26" s="19" t="str">
        <f t="shared" si="0"/>
        <v/>
      </c>
    </row>
    <row r="27" spans="1:8" ht="15" customHeight="1" x14ac:dyDescent="0.25">
      <c r="A27" s="14"/>
      <c r="B27" s="18"/>
      <c r="C27" s="54"/>
      <c r="D27" s="55"/>
      <c r="E27" s="18"/>
      <c r="F27" s="17"/>
      <c r="G27" s="19" t="str">
        <f t="shared" si="0"/>
        <v/>
      </c>
    </row>
    <row r="28" spans="1:8" ht="15" customHeight="1" x14ac:dyDescent="0.25">
      <c r="A28" s="14"/>
      <c r="B28" s="18"/>
      <c r="C28" s="54"/>
      <c r="D28" s="55"/>
      <c r="E28" s="18"/>
      <c r="F28" s="17"/>
      <c r="G28" s="19" t="str">
        <f t="shared" si="0"/>
        <v/>
      </c>
    </row>
    <row r="29" spans="1:8" ht="15" customHeight="1" x14ac:dyDescent="0.25">
      <c r="A29" s="14"/>
      <c r="B29" s="18"/>
      <c r="C29" s="54"/>
      <c r="D29" s="55"/>
      <c r="E29" s="18"/>
      <c r="F29" s="17"/>
      <c r="G29" s="19" t="str">
        <f t="shared" si="0"/>
        <v/>
      </c>
    </row>
    <row r="30" spans="1:8" ht="15" customHeight="1" x14ac:dyDescent="0.25">
      <c r="A30" s="14"/>
      <c r="B30" s="18"/>
      <c r="C30" s="54"/>
      <c r="D30" s="55"/>
      <c r="E30" s="18"/>
      <c r="F30" s="17"/>
      <c r="G30" s="19" t="str">
        <f t="shared" si="0"/>
        <v/>
      </c>
    </row>
    <row r="31" spans="1:8" ht="15" customHeight="1" x14ac:dyDescent="0.25">
      <c r="A31" s="14"/>
      <c r="B31" s="18"/>
      <c r="C31" s="54"/>
      <c r="D31" s="55"/>
      <c r="E31" s="18"/>
      <c r="F31" s="17"/>
      <c r="G31" s="19" t="str">
        <f t="shared" si="0"/>
        <v/>
      </c>
    </row>
    <row r="32" spans="1:8" s="32" customFormat="1" ht="15" customHeight="1" thickBot="1" x14ac:dyDescent="0.3">
      <c r="A32" s="1"/>
      <c r="B32" s="10"/>
      <c r="C32" s="11"/>
      <c r="D32" s="12"/>
      <c r="E32" s="16"/>
      <c r="F32" s="56" t="s">
        <v>12</v>
      </c>
      <c r="G32" s="68">
        <f>IF(SUM(G17:G31)&gt;0,SUM(G17:G31),"")</f>
        <v>27.49</v>
      </c>
      <c r="H32" s="27"/>
    </row>
    <row r="33" spans="1:8" ht="20.100000000000001" customHeight="1" thickTop="1" x14ac:dyDescent="0.25">
      <c r="A33" s="13"/>
      <c r="B33" s="22"/>
      <c r="C33" s="22"/>
      <c r="D33" s="22"/>
      <c r="E33" s="22"/>
      <c r="F33" s="23"/>
      <c r="G33" s="26"/>
      <c r="H33" s="27"/>
    </row>
    <row r="34" spans="1:8" ht="20.100000000000001" customHeight="1" x14ac:dyDescent="0.25">
      <c r="A34" s="39" t="s">
        <v>7</v>
      </c>
      <c r="B34" s="40"/>
      <c r="C34" s="40"/>
      <c r="D34" s="40"/>
      <c r="E34" s="40"/>
      <c r="F34" s="41"/>
      <c r="G34" s="42"/>
      <c r="H34" s="27"/>
    </row>
    <row r="35" spans="1:8" ht="20.100000000000001" customHeight="1" x14ac:dyDescent="0.3">
      <c r="A35" s="33"/>
      <c r="B35" s="34"/>
      <c r="C35" s="34"/>
      <c r="D35" s="34"/>
      <c r="E35" s="35"/>
      <c r="F35" s="36"/>
      <c r="G35" s="37"/>
      <c r="H35" s="27"/>
    </row>
    <row r="36" spans="1:8" ht="20.100000000000001" customHeight="1" x14ac:dyDescent="0.3">
      <c r="A36" s="33"/>
      <c r="B36" s="34"/>
      <c r="C36" s="34"/>
      <c r="D36" s="34"/>
      <c r="E36" s="35"/>
      <c r="F36" s="36"/>
      <c r="G36" s="37"/>
      <c r="H36" s="27"/>
    </row>
    <row r="37" spans="1:8" ht="20.100000000000001" customHeight="1" x14ac:dyDescent="0.25">
      <c r="A37" s="38"/>
      <c r="B37" s="350"/>
      <c r="C37" s="351"/>
      <c r="D37" s="351"/>
      <c r="E37" s="351"/>
      <c r="F37" s="351"/>
      <c r="G37" s="351"/>
      <c r="H37" s="27"/>
    </row>
    <row r="38" spans="1:8" ht="15" customHeight="1" x14ac:dyDescent="0.3">
      <c r="A38" s="3"/>
      <c r="B38" s="25"/>
      <c r="C38" s="24"/>
      <c r="D38" s="24"/>
      <c r="E38" s="24"/>
      <c r="F38" s="24"/>
      <c r="G38" s="27"/>
      <c r="H38" s="27"/>
    </row>
    <row r="39" spans="1:8" ht="15" customHeight="1" x14ac:dyDescent="0.25">
      <c r="A39" s="44"/>
      <c r="B39" s="45"/>
      <c r="C39" s="31"/>
      <c r="D39" s="43"/>
      <c r="E39" s="43"/>
      <c r="F39" s="46"/>
      <c r="G39" s="46"/>
      <c r="H39" s="27"/>
    </row>
    <row r="40" spans="1:8" ht="15" customHeight="1" x14ac:dyDescent="0.25">
      <c r="A40" s="5"/>
      <c r="B40" s="45"/>
      <c r="C40" s="28"/>
      <c r="D40" s="29"/>
      <c r="E40" s="47"/>
      <c r="F40" s="48" t="s">
        <v>8</v>
      </c>
      <c r="G40" s="48"/>
      <c r="H40" s="27"/>
    </row>
    <row r="41" spans="1:8" ht="15" customHeight="1" x14ac:dyDescent="0.25">
      <c r="A41" s="44"/>
      <c r="B41" s="45"/>
      <c r="C41" s="45"/>
      <c r="D41" s="45"/>
      <c r="E41" s="48"/>
      <c r="F41" s="48"/>
      <c r="G41" s="48"/>
      <c r="H41" s="27"/>
    </row>
    <row r="42" spans="1:8" ht="15" customHeight="1" x14ac:dyDescent="0.25">
      <c r="A42" s="4"/>
      <c r="B42" s="30"/>
      <c r="C42" s="31"/>
      <c r="D42" s="31"/>
      <c r="E42" s="31"/>
      <c r="F42" s="49"/>
      <c r="G42" s="49"/>
      <c r="H42" s="27"/>
    </row>
    <row r="43" spans="1:8" x14ac:dyDescent="0.25">
      <c r="A43" s="44"/>
      <c r="B43" s="45"/>
      <c r="C43" s="45"/>
      <c r="D43" s="45"/>
      <c r="E43" s="48"/>
      <c r="F43" s="48" t="s">
        <v>8</v>
      </c>
      <c r="G43" s="48"/>
      <c r="H43" s="27"/>
    </row>
    <row r="44" spans="1:8" x14ac:dyDescent="0.25">
      <c r="A44" s="44"/>
      <c r="B44" s="45"/>
      <c r="C44" s="45"/>
      <c r="D44" s="45"/>
      <c r="E44" s="48"/>
      <c r="F44" s="60" t="s">
        <v>13</v>
      </c>
      <c r="G44" s="48"/>
      <c r="H44" s="27"/>
    </row>
  </sheetData>
  <mergeCells count="8">
    <mergeCell ref="E2:G2"/>
    <mergeCell ref="C16:D16"/>
    <mergeCell ref="A1:G1"/>
    <mergeCell ref="B37:G37"/>
    <mergeCell ref="E11:G11"/>
    <mergeCell ref="A11:D11"/>
    <mergeCell ref="A13:D13"/>
    <mergeCell ref="E13:G13"/>
  </mergeCells>
  <phoneticPr fontId="2" type="noConversion"/>
  <printOptions horizontalCentered="1"/>
  <pageMargins left="0.3" right="0.3" top="0.5" bottom="0.5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H44"/>
  <sheetViews>
    <sheetView showGridLines="0" zoomScaleNormal="100" workbookViewId="0">
      <selection activeCell="A18" sqref="A18"/>
    </sheetView>
  </sheetViews>
  <sheetFormatPr defaultRowHeight="13.5" x14ac:dyDescent="0.25"/>
  <cols>
    <col min="1" max="1" width="11.85546875" style="1" customWidth="1"/>
    <col min="2" max="3" width="10.7109375" style="1" customWidth="1"/>
    <col min="4" max="4" width="14.28515625" style="1" customWidth="1"/>
    <col min="5" max="5" width="21.140625" style="1" customWidth="1"/>
    <col min="6" max="6" width="13.7109375" style="1" customWidth="1"/>
    <col min="7" max="7" width="11.7109375" style="1" customWidth="1"/>
    <col min="8" max="16384" width="9.140625" style="1"/>
  </cols>
  <sheetData>
    <row r="1" spans="1:7" ht="42.75" customHeight="1" x14ac:dyDescent="0.25">
      <c r="A1" s="293" t="s">
        <v>14</v>
      </c>
      <c r="B1" s="329"/>
      <c r="C1" s="329"/>
      <c r="D1" s="329"/>
      <c r="E1" s="329"/>
      <c r="F1" s="329"/>
      <c r="G1" s="329"/>
    </row>
    <row r="2" spans="1:7" ht="17.25" x14ac:dyDescent="0.3">
      <c r="A2" s="6" t="s">
        <v>164</v>
      </c>
      <c r="B2" s="6"/>
      <c r="C2" s="6"/>
      <c r="D2" s="6"/>
      <c r="E2" s="352" t="s">
        <v>1</v>
      </c>
      <c r="F2" s="353"/>
      <c r="G2" s="353"/>
    </row>
    <row r="3" spans="1:7" ht="12" customHeight="1" x14ac:dyDescent="0.3">
      <c r="A3" s="6"/>
      <c r="B3" s="6"/>
      <c r="C3" s="6"/>
      <c r="E3" s="108"/>
      <c r="F3" s="109"/>
      <c r="G3" s="109"/>
    </row>
    <row r="4" spans="1:7" ht="15.95" customHeight="1" x14ac:dyDescent="0.3">
      <c r="A4" s="6" t="s">
        <v>49</v>
      </c>
      <c r="B4" s="15"/>
      <c r="C4" s="15"/>
      <c r="E4" s="108" t="s">
        <v>4</v>
      </c>
      <c r="F4" s="110"/>
      <c r="G4" s="110"/>
    </row>
    <row r="5" spans="1:7" s="2" customFormat="1" ht="12" customHeight="1" x14ac:dyDescent="0.3">
      <c r="A5" s="6"/>
      <c r="B5" s="15"/>
      <c r="C5" s="15"/>
      <c r="E5" s="111"/>
      <c r="F5" s="111"/>
      <c r="G5" s="108"/>
    </row>
    <row r="6" spans="1:7" s="2" customFormat="1" ht="15.95" customHeight="1" x14ac:dyDescent="0.3">
      <c r="A6" s="6" t="s">
        <v>50</v>
      </c>
      <c r="B6" s="8"/>
      <c r="C6" s="8"/>
      <c r="E6" s="108" t="s">
        <v>2</v>
      </c>
      <c r="F6" s="112"/>
      <c r="G6" s="113"/>
    </row>
    <row r="7" spans="1:7" s="2" customFormat="1" ht="12" customHeight="1" x14ac:dyDescent="0.3">
      <c r="A7" s="6"/>
      <c r="B7" s="52"/>
      <c r="C7" s="52"/>
      <c r="D7" s="2" t="s">
        <v>18</v>
      </c>
      <c r="E7" s="108"/>
      <c r="F7" s="114"/>
      <c r="G7" s="115"/>
    </row>
    <row r="8" spans="1:7" s="2" customFormat="1" ht="15.95" customHeight="1" x14ac:dyDescent="0.3">
      <c r="A8" s="6" t="s">
        <v>158</v>
      </c>
      <c r="B8" s="7"/>
      <c r="C8" s="7"/>
      <c r="E8" s="111" t="s">
        <v>3</v>
      </c>
      <c r="F8" s="110"/>
      <c r="G8" s="113"/>
    </row>
    <row r="9" spans="1:7" s="2" customFormat="1" ht="14.1" customHeight="1" x14ac:dyDescent="0.3">
      <c r="A9" s="21"/>
      <c r="B9" s="9"/>
      <c r="C9" s="7"/>
      <c r="D9" s="7"/>
      <c r="E9" s="111"/>
      <c r="F9" s="111"/>
      <c r="G9" s="116"/>
    </row>
    <row r="10" spans="1:7" s="44" customFormat="1" ht="14.1" customHeight="1" x14ac:dyDescent="0.25">
      <c r="C10" s="61"/>
      <c r="D10" s="61"/>
      <c r="E10" s="61"/>
      <c r="F10" s="61"/>
      <c r="G10" s="62"/>
    </row>
    <row r="11" spans="1:7" s="44" customFormat="1" ht="15" customHeight="1" x14ac:dyDescent="0.25">
      <c r="A11" s="354" t="s">
        <v>97</v>
      </c>
      <c r="B11" s="356"/>
      <c r="C11" s="356"/>
      <c r="D11" s="356"/>
      <c r="E11" s="354" t="s">
        <v>16</v>
      </c>
      <c r="F11" s="355"/>
      <c r="G11" s="355"/>
    </row>
    <row r="12" spans="1:7" s="44" customFormat="1" ht="15" customHeight="1" x14ac:dyDescent="0.25">
      <c r="B12" s="63"/>
      <c r="C12" s="63"/>
      <c r="D12" s="64"/>
      <c r="E12" s="64"/>
      <c r="G12" s="64"/>
    </row>
    <row r="13" spans="1:7" s="44" customFormat="1" ht="15" customHeight="1" x14ac:dyDescent="0.25">
      <c r="A13" s="354" t="s">
        <v>17</v>
      </c>
      <c r="B13" s="338"/>
      <c r="C13" s="338"/>
      <c r="D13" s="338"/>
      <c r="E13" s="354" t="s">
        <v>98</v>
      </c>
      <c r="F13" s="355"/>
      <c r="G13" s="355"/>
    </row>
    <row r="14" spans="1:7" s="44" customFormat="1" ht="14.1" customHeight="1" x14ac:dyDescent="0.25">
      <c r="B14" s="61"/>
      <c r="C14" s="61"/>
      <c r="D14" s="61"/>
      <c r="E14" s="61"/>
      <c r="F14" s="61"/>
      <c r="G14" s="62"/>
    </row>
    <row r="15" spans="1:7" ht="15" customHeight="1" x14ac:dyDescent="0.3">
      <c r="A15" s="20"/>
      <c r="B15" s="50"/>
      <c r="C15" s="50"/>
      <c r="D15" s="51"/>
      <c r="E15" s="51"/>
      <c r="F15" s="51"/>
      <c r="G15" s="51"/>
    </row>
    <row r="16" spans="1:7" ht="15" customHeight="1" x14ac:dyDescent="0.3">
      <c r="A16" s="57" t="s">
        <v>5</v>
      </c>
      <c r="B16" s="58" t="s">
        <v>6</v>
      </c>
      <c r="C16" s="348" t="s">
        <v>0</v>
      </c>
      <c r="D16" s="349"/>
      <c r="E16" s="58" t="s">
        <v>10</v>
      </c>
      <c r="F16" s="58" t="s">
        <v>11</v>
      </c>
      <c r="G16" s="59" t="s">
        <v>9</v>
      </c>
    </row>
    <row r="17" spans="1:8" ht="15" customHeight="1" x14ac:dyDescent="0.25">
      <c r="A17" s="77" t="s">
        <v>165</v>
      </c>
      <c r="B17" s="65">
        <v>41411</v>
      </c>
      <c r="C17" s="53" t="s">
        <v>166</v>
      </c>
      <c r="D17" s="55"/>
      <c r="E17" s="102" t="s">
        <v>99</v>
      </c>
      <c r="F17" s="66" t="s">
        <v>100</v>
      </c>
      <c r="G17" s="67">
        <v>173</v>
      </c>
    </row>
    <row r="18" spans="1:8" ht="15" customHeight="1" x14ac:dyDescent="0.25">
      <c r="A18" s="96"/>
      <c r="B18" s="97"/>
      <c r="C18" s="124"/>
      <c r="D18" s="98"/>
      <c r="E18" s="101"/>
      <c r="F18" s="99"/>
      <c r="G18" s="95"/>
    </row>
    <row r="19" spans="1:8" ht="15" customHeight="1" x14ac:dyDescent="0.25">
      <c r="A19" s="14"/>
      <c r="B19" s="90"/>
      <c r="C19" s="54"/>
      <c r="D19" s="55"/>
      <c r="E19" s="102"/>
      <c r="F19" s="72"/>
      <c r="G19" s="69"/>
    </row>
    <row r="20" spans="1:8" ht="15" customHeight="1" x14ac:dyDescent="0.25">
      <c r="A20" s="14"/>
      <c r="B20" s="18"/>
      <c r="C20" s="54"/>
      <c r="D20" s="55"/>
      <c r="E20" s="18"/>
      <c r="F20" s="17"/>
      <c r="G20" s="19" t="str">
        <f t="shared" ref="G20:G31" si="0">IF(SUM(C20)&gt;0,SUM((C20*E20)-F20),"")</f>
        <v/>
      </c>
    </row>
    <row r="21" spans="1:8" ht="15" customHeight="1" x14ac:dyDescent="0.25">
      <c r="A21" s="14"/>
      <c r="B21" s="18"/>
      <c r="C21" s="54"/>
      <c r="D21" s="55"/>
      <c r="E21" s="18"/>
      <c r="F21" s="17"/>
      <c r="G21" s="19" t="str">
        <f t="shared" si="0"/>
        <v/>
      </c>
    </row>
    <row r="22" spans="1:8" ht="15" customHeight="1" x14ac:dyDescent="0.25">
      <c r="A22" s="14"/>
      <c r="B22" s="18"/>
      <c r="C22" s="54"/>
      <c r="D22" s="55"/>
      <c r="E22" s="18"/>
      <c r="F22" s="17"/>
      <c r="G22" s="19" t="str">
        <f t="shared" si="0"/>
        <v/>
      </c>
    </row>
    <row r="23" spans="1:8" ht="15" customHeight="1" x14ac:dyDescent="0.25">
      <c r="A23" s="14"/>
      <c r="B23" s="18"/>
      <c r="C23" s="54"/>
      <c r="D23" s="55"/>
      <c r="E23" s="18"/>
      <c r="F23" s="17"/>
      <c r="G23" s="19" t="str">
        <f t="shared" si="0"/>
        <v/>
      </c>
    </row>
    <row r="24" spans="1:8" ht="15" customHeight="1" x14ac:dyDescent="0.25">
      <c r="A24" s="14"/>
      <c r="B24" s="18"/>
      <c r="C24" s="54"/>
      <c r="D24" s="55"/>
      <c r="E24" s="18"/>
      <c r="F24" s="17"/>
      <c r="G24" s="19" t="str">
        <f t="shared" si="0"/>
        <v/>
      </c>
    </row>
    <row r="25" spans="1:8" ht="15" customHeight="1" x14ac:dyDescent="0.25">
      <c r="A25" s="14"/>
      <c r="B25" s="18"/>
      <c r="C25" s="54"/>
      <c r="D25" s="55"/>
      <c r="E25" s="18"/>
      <c r="F25" s="17"/>
      <c r="G25" s="19" t="str">
        <f t="shared" si="0"/>
        <v/>
      </c>
    </row>
    <row r="26" spans="1:8" ht="15" customHeight="1" x14ac:dyDescent="0.25">
      <c r="A26" s="14"/>
      <c r="B26" s="18"/>
      <c r="C26" s="54"/>
      <c r="D26" s="55"/>
      <c r="E26" s="18"/>
      <c r="F26" s="17"/>
      <c r="G26" s="19" t="str">
        <f t="shared" si="0"/>
        <v/>
      </c>
    </row>
    <row r="27" spans="1:8" ht="15" customHeight="1" x14ac:dyDescent="0.25">
      <c r="A27" s="14"/>
      <c r="B27" s="18"/>
      <c r="C27" s="54"/>
      <c r="D27" s="55"/>
      <c r="E27" s="18"/>
      <c r="F27" s="17"/>
      <c r="G27" s="19" t="str">
        <f t="shared" si="0"/>
        <v/>
      </c>
    </row>
    <row r="28" spans="1:8" ht="15" customHeight="1" x14ac:dyDescent="0.25">
      <c r="A28" s="14"/>
      <c r="B28" s="18"/>
      <c r="C28" s="54"/>
      <c r="D28" s="55"/>
      <c r="E28" s="18"/>
      <c r="F28" s="17"/>
      <c r="G28" s="19" t="str">
        <f t="shared" si="0"/>
        <v/>
      </c>
    </row>
    <row r="29" spans="1:8" ht="15" customHeight="1" x14ac:dyDescent="0.25">
      <c r="A29" s="14"/>
      <c r="B29" s="18"/>
      <c r="C29" s="54"/>
      <c r="D29" s="55"/>
      <c r="E29" s="18"/>
      <c r="F29" s="17"/>
      <c r="G29" s="19" t="str">
        <f t="shared" si="0"/>
        <v/>
      </c>
    </row>
    <row r="30" spans="1:8" ht="15" customHeight="1" x14ac:dyDescent="0.25">
      <c r="A30" s="14"/>
      <c r="B30" s="18"/>
      <c r="C30" s="54"/>
      <c r="D30" s="55"/>
      <c r="E30" s="18"/>
      <c r="F30" s="17"/>
      <c r="G30" s="19" t="str">
        <f t="shared" si="0"/>
        <v/>
      </c>
    </row>
    <row r="31" spans="1:8" ht="15" customHeight="1" x14ac:dyDescent="0.25">
      <c r="A31" s="14"/>
      <c r="B31" s="18"/>
      <c r="C31" s="54"/>
      <c r="D31" s="55"/>
      <c r="E31" s="18"/>
      <c r="F31" s="17"/>
      <c r="G31" s="19" t="str">
        <f t="shared" si="0"/>
        <v/>
      </c>
    </row>
    <row r="32" spans="1:8" s="32" customFormat="1" ht="15" customHeight="1" thickBot="1" x14ac:dyDescent="0.3">
      <c r="A32" s="1"/>
      <c r="B32" s="10"/>
      <c r="C32" s="11"/>
      <c r="D32" s="12"/>
      <c r="E32" s="16"/>
      <c r="F32" s="56" t="s">
        <v>12</v>
      </c>
      <c r="G32" s="68">
        <f>IF(SUM(G17:G31)&gt;0,SUM(G17:G31),"")</f>
        <v>173</v>
      </c>
      <c r="H32" s="27"/>
    </row>
    <row r="33" spans="1:8" ht="20.100000000000001" customHeight="1" thickTop="1" x14ac:dyDescent="0.25">
      <c r="A33" s="13"/>
      <c r="B33" s="22"/>
      <c r="C33" s="22"/>
      <c r="D33" s="22"/>
      <c r="E33" s="22"/>
      <c r="F33" s="23"/>
      <c r="G33" s="26"/>
      <c r="H33" s="27"/>
    </row>
    <row r="34" spans="1:8" ht="20.100000000000001" customHeight="1" x14ac:dyDescent="0.25">
      <c r="A34" s="39" t="s">
        <v>7</v>
      </c>
      <c r="B34" s="40"/>
      <c r="C34" s="40"/>
      <c r="D34" s="40"/>
      <c r="E34" s="40"/>
      <c r="F34" s="41"/>
      <c r="G34" s="42"/>
      <c r="H34" s="27"/>
    </row>
    <row r="35" spans="1:8" ht="20.100000000000001" customHeight="1" x14ac:dyDescent="0.3">
      <c r="A35" s="33"/>
      <c r="B35" s="34"/>
      <c r="C35" s="34"/>
      <c r="D35" s="34"/>
      <c r="E35" s="35"/>
      <c r="F35" s="36"/>
      <c r="G35" s="37"/>
      <c r="H35" s="27"/>
    </row>
    <row r="36" spans="1:8" ht="20.100000000000001" customHeight="1" x14ac:dyDescent="0.3">
      <c r="A36" s="33"/>
      <c r="B36" s="34"/>
      <c r="C36" s="34"/>
      <c r="D36" s="34"/>
      <c r="E36" s="35"/>
      <c r="F36" s="36"/>
      <c r="G36" s="37"/>
      <c r="H36" s="27"/>
    </row>
    <row r="37" spans="1:8" ht="20.100000000000001" customHeight="1" x14ac:dyDescent="0.25">
      <c r="A37" s="38"/>
      <c r="B37" s="350"/>
      <c r="C37" s="351"/>
      <c r="D37" s="351"/>
      <c r="E37" s="351"/>
      <c r="F37" s="351"/>
      <c r="G37" s="351"/>
      <c r="H37" s="27"/>
    </row>
    <row r="38" spans="1:8" ht="15" customHeight="1" x14ac:dyDescent="0.3">
      <c r="A38" s="3"/>
      <c r="B38" s="25"/>
      <c r="C38" s="24"/>
      <c r="D38" s="24"/>
      <c r="E38" s="24"/>
      <c r="F38" s="24"/>
      <c r="G38" s="27"/>
      <c r="H38" s="27"/>
    </row>
    <row r="39" spans="1:8" ht="15" customHeight="1" x14ac:dyDescent="0.25">
      <c r="A39" s="44"/>
      <c r="B39" s="45"/>
      <c r="C39" s="31"/>
      <c r="D39" s="43"/>
      <c r="E39" s="43"/>
      <c r="F39" s="46"/>
      <c r="G39" s="46"/>
      <c r="H39" s="27"/>
    </row>
    <row r="40" spans="1:8" ht="15" customHeight="1" x14ac:dyDescent="0.25">
      <c r="A40" s="5"/>
      <c r="B40" s="45"/>
      <c r="C40" s="28"/>
      <c r="D40" s="29"/>
      <c r="E40" s="47"/>
      <c r="F40" s="48" t="s">
        <v>8</v>
      </c>
      <c r="G40" s="48"/>
      <c r="H40" s="27"/>
    </row>
    <row r="41" spans="1:8" ht="15" customHeight="1" x14ac:dyDescent="0.25">
      <c r="A41" s="44"/>
      <c r="B41" s="45"/>
      <c r="C41" s="45"/>
      <c r="D41" s="45"/>
      <c r="E41" s="48"/>
      <c r="F41" s="48"/>
      <c r="G41" s="48"/>
      <c r="H41" s="27"/>
    </row>
    <row r="42" spans="1:8" ht="15" customHeight="1" x14ac:dyDescent="0.25">
      <c r="A42" s="4"/>
      <c r="B42" s="30"/>
      <c r="C42" s="31"/>
      <c r="D42" s="31"/>
      <c r="E42" s="31"/>
      <c r="F42" s="49"/>
      <c r="G42" s="49"/>
      <c r="H42" s="27"/>
    </row>
    <row r="43" spans="1:8" x14ac:dyDescent="0.25">
      <c r="A43" s="44"/>
      <c r="B43" s="45"/>
      <c r="C43" s="45"/>
      <c r="D43" s="45"/>
      <c r="E43" s="48"/>
      <c r="F43" s="48" t="s">
        <v>8</v>
      </c>
      <c r="G43" s="48"/>
      <c r="H43" s="27"/>
    </row>
    <row r="44" spans="1:8" x14ac:dyDescent="0.25">
      <c r="A44" s="44"/>
      <c r="B44" s="45"/>
      <c r="C44" s="45"/>
      <c r="D44" s="45"/>
      <c r="E44" s="48"/>
      <c r="F44" s="60" t="s">
        <v>13</v>
      </c>
      <c r="G44" s="48"/>
      <c r="H44" s="27"/>
    </row>
  </sheetData>
  <mergeCells count="8">
    <mergeCell ref="C16:D16"/>
    <mergeCell ref="B37:G37"/>
    <mergeCell ref="A1:G1"/>
    <mergeCell ref="E2:G2"/>
    <mergeCell ref="A11:D11"/>
    <mergeCell ref="E11:G11"/>
    <mergeCell ref="A13:D13"/>
    <mergeCell ref="E13:G13"/>
  </mergeCells>
  <printOptions horizontalCentered="1"/>
  <pageMargins left="0.3" right="0.3" top="0.5" bottom="0.5" header="0.5" footer="0.5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1:H44"/>
  <sheetViews>
    <sheetView showGridLines="0" zoomScaleNormal="100" workbookViewId="0">
      <selection activeCell="E2" sqref="E2:G9"/>
    </sheetView>
  </sheetViews>
  <sheetFormatPr defaultRowHeight="13.5" x14ac:dyDescent="0.25"/>
  <cols>
    <col min="1" max="1" width="11.85546875" style="1" customWidth="1"/>
    <col min="2" max="3" width="10.7109375" style="1" customWidth="1"/>
    <col min="4" max="4" width="14.28515625" style="1" customWidth="1"/>
    <col min="5" max="5" width="21.140625" style="1" customWidth="1"/>
    <col min="6" max="6" width="13.7109375" style="1" customWidth="1"/>
    <col min="7" max="7" width="11.7109375" style="1" customWidth="1"/>
    <col min="8" max="16384" width="9.140625" style="1"/>
  </cols>
  <sheetData>
    <row r="1" spans="1:7" ht="42.75" customHeight="1" x14ac:dyDescent="0.25">
      <c r="A1" s="293" t="s">
        <v>14</v>
      </c>
      <c r="B1" s="329"/>
      <c r="C1" s="329"/>
      <c r="D1" s="329"/>
      <c r="E1" s="329"/>
      <c r="F1" s="329"/>
      <c r="G1" s="329"/>
    </row>
    <row r="2" spans="1:7" ht="17.25" x14ac:dyDescent="0.3">
      <c r="A2" s="6" t="s">
        <v>123</v>
      </c>
      <c r="B2" s="6"/>
      <c r="C2" s="6"/>
      <c r="D2" s="6"/>
      <c r="E2" s="352" t="s">
        <v>1</v>
      </c>
      <c r="F2" s="353"/>
      <c r="G2" s="353"/>
    </row>
    <row r="3" spans="1:7" ht="12" customHeight="1" x14ac:dyDescent="0.3">
      <c r="A3" s="6"/>
      <c r="B3" s="6"/>
      <c r="C3" s="6"/>
      <c r="E3" s="108"/>
      <c r="F3" s="109"/>
      <c r="G3" s="109"/>
    </row>
    <row r="4" spans="1:7" ht="15.95" customHeight="1" x14ac:dyDescent="0.3">
      <c r="A4" s="6" t="s">
        <v>54</v>
      </c>
      <c r="B4" s="15"/>
      <c r="C4" s="15"/>
      <c r="E4" s="108" t="s">
        <v>4</v>
      </c>
      <c r="F4" s="110"/>
      <c r="G4" s="110"/>
    </row>
    <row r="5" spans="1:7" s="2" customFormat="1" ht="12" customHeight="1" x14ac:dyDescent="0.3">
      <c r="A5" s="6"/>
      <c r="B5" s="15"/>
      <c r="C5" s="15"/>
      <c r="E5" s="111"/>
      <c r="F5" s="111"/>
      <c r="G5" s="108"/>
    </row>
    <row r="6" spans="1:7" s="2" customFormat="1" ht="15.95" customHeight="1" x14ac:dyDescent="0.3">
      <c r="A6" s="6" t="s">
        <v>34</v>
      </c>
      <c r="B6" s="8"/>
      <c r="C6" s="8"/>
      <c r="E6" s="108" t="s">
        <v>2</v>
      </c>
      <c r="F6" s="112"/>
      <c r="G6" s="113"/>
    </row>
    <row r="7" spans="1:7" s="2" customFormat="1" ht="12" customHeight="1" x14ac:dyDescent="0.3">
      <c r="A7" s="6"/>
      <c r="B7" s="52"/>
      <c r="C7" s="52"/>
      <c r="D7" s="2" t="s">
        <v>18</v>
      </c>
      <c r="E7" s="108"/>
      <c r="F7" s="114"/>
      <c r="G7" s="115"/>
    </row>
    <row r="8" spans="1:7" s="2" customFormat="1" ht="15.95" customHeight="1" x14ac:dyDescent="0.3">
      <c r="A8" s="6" t="s">
        <v>109</v>
      </c>
      <c r="B8" s="7"/>
      <c r="C8" s="7"/>
      <c r="E8" s="111" t="s">
        <v>3</v>
      </c>
      <c r="F8" s="110"/>
      <c r="G8" s="113"/>
    </row>
    <row r="9" spans="1:7" s="2" customFormat="1" ht="14.1" customHeight="1" x14ac:dyDescent="0.3">
      <c r="A9" s="21"/>
      <c r="B9" s="9"/>
      <c r="C9" s="7"/>
      <c r="D9" s="7"/>
      <c r="E9" s="111"/>
      <c r="F9" s="111"/>
      <c r="G9" s="116"/>
    </row>
    <row r="10" spans="1:7" s="44" customFormat="1" ht="14.1" customHeight="1" x14ac:dyDescent="0.25">
      <c r="C10" s="61"/>
      <c r="D10" s="61"/>
      <c r="E10" s="61"/>
      <c r="F10" s="61"/>
      <c r="G10" s="62"/>
    </row>
    <row r="11" spans="1:7" s="44" customFormat="1" ht="15" customHeight="1" x14ac:dyDescent="0.25">
      <c r="A11" s="354" t="s">
        <v>101</v>
      </c>
      <c r="B11" s="356"/>
      <c r="C11" s="356"/>
      <c r="D11" s="356"/>
      <c r="E11" s="354" t="s">
        <v>16</v>
      </c>
      <c r="F11" s="355"/>
      <c r="G11" s="355"/>
    </row>
    <row r="12" spans="1:7" s="44" customFormat="1" ht="15" customHeight="1" x14ac:dyDescent="0.25">
      <c r="B12" s="63"/>
      <c r="C12" s="63"/>
      <c r="D12" s="64"/>
      <c r="E12" s="64"/>
      <c r="G12" s="64"/>
    </row>
    <row r="13" spans="1:7" s="44" customFormat="1" ht="15" customHeight="1" x14ac:dyDescent="0.25">
      <c r="A13" s="354" t="s">
        <v>17</v>
      </c>
      <c r="B13" s="338"/>
      <c r="C13" s="338"/>
      <c r="D13" s="338"/>
      <c r="E13" s="354" t="s">
        <v>102</v>
      </c>
      <c r="F13" s="355"/>
      <c r="G13" s="355"/>
    </row>
    <row r="14" spans="1:7" s="44" customFormat="1" ht="14.1" customHeight="1" x14ac:dyDescent="0.25">
      <c r="B14" s="61"/>
      <c r="C14" s="61"/>
      <c r="D14" s="61"/>
      <c r="E14" s="61"/>
      <c r="F14" s="61"/>
      <c r="G14" s="62"/>
    </row>
    <row r="15" spans="1:7" ht="15" customHeight="1" x14ac:dyDescent="0.3">
      <c r="A15" s="20"/>
      <c r="B15" s="50"/>
      <c r="C15" s="50"/>
      <c r="D15" s="51"/>
      <c r="E15" s="51"/>
      <c r="F15" s="51"/>
      <c r="G15" s="51"/>
    </row>
    <row r="16" spans="1:7" ht="15" customHeight="1" x14ac:dyDescent="0.3">
      <c r="A16" s="57" t="s">
        <v>5</v>
      </c>
      <c r="B16" s="58" t="s">
        <v>6</v>
      </c>
      <c r="C16" s="348" t="s">
        <v>0</v>
      </c>
      <c r="D16" s="349"/>
      <c r="E16" s="58" t="s">
        <v>10</v>
      </c>
      <c r="F16" s="58" t="s">
        <v>11</v>
      </c>
      <c r="G16" s="59" t="s">
        <v>9</v>
      </c>
    </row>
    <row r="17" spans="1:8" ht="15" customHeight="1" x14ac:dyDescent="0.25">
      <c r="A17" s="79" t="s">
        <v>117</v>
      </c>
      <c r="B17" s="90">
        <v>40562</v>
      </c>
      <c r="C17" s="86" t="s">
        <v>118</v>
      </c>
      <c r="D17" s="103"/>
      <c r="E17" s="104" t="s">
        <v>110</v>
      </c>
      <c r="F17" s="72" t="s">
        <v>111</v>
      </c>
      <c r="G17" s="73">
        <v>1.1200000000000001</v>
      </c>
    </row>
    <row r="18" spans="1:8" ht="15" customHeight="1" x14ac:dyDescent="0.25">
      <c r="A18" s="79"/>
      <c r="B18" s="74"/>
      <c r="C18" s="54"/>
      <c r="D18" s="55"/>
      <c r="E18" s="104" t="s">
        <v>110</v>
      </c>
      <c r="F18" s="72" t="s">
        <v>112</v>
      </c>
      <c r="G18" s="69">
        <v>20764.37</v>
      </c>
    </row>
    <row r="19" spans="1:8" ht="15" customHeight="1" x14ac:dyDescent="0.25">
      <c r="A19" s="79"/>
      <c r="B19" s="74"/>
      <c r="C19" s="107"/>
      <c r="D19" s="106"/>
      <c r="E19" s="104" t="s">
        <v>110</v>
      </c>
      <c r="F19" s="72" t="s">
        <v>113</v>
      </c>
      <c r="G19" s="69">
        <v>9820.8700000000008</v>
      </c>
    </row>
    <row r="20" spans="1:8" ht="15" customHeight="1" x14ac:dyDescent="0.25">
      <c r="A20" s="79"/>
      <c r="B20" s="74"/>
      <c r="C20" s="54"/>
      <c r="D20" s="55"/>
      <c r="E20" s="104" t="s">
        <v>110</v>
      </c>
      <c r="F20" s="72" t="s">
        <v>120</v>
      </c>
      <c r="G20" s="69">
        <v>20163.259999999998</v>
      </c>
    </row>
    <row r="21" spans="1:8" ht="15" customHeight="1" x14ac:dyDescent="0.25">
      <c r="A21" s="79"/>
      <c r="B21" s="74"/>
      <c r="C21" s="54"/>
      <c r="D21" s="55"/>
      <c r="E21" s="104" t="s">
        <v>110</v>
      </c>
      <c r="F21" s="72" t="s">
        <v>119</v>
      </c>
      <c r="G21" s="69">
        <v>2834.29</v>
      </c>
    </row>
    <row r="22" spans="1:8" ht="15" customHeight="1" x14ac:dyDescent="0.25">
      <c r="A22" s="79"/>
      <c r="B22" s="90"/>
      <c r="C22" s="54"/>
      <c r="D22" s="55"/>
      <c r="E22" s="104" t="s">
        <v>110</v>
      </c>
      <c r="F22" s="72" t="s">
        <v>121</v>
      </c>
      <c r="G22" s="69">
        <v>1120.6300000000001</v>
      </c>
    </row>
    <row r="23" spans="1:8" ht="15" customHeight="1" x14ac:dyDescent="0.25">
      <c r="A23" s="79"/>
      <c r="B23" s="74"/>
      <c r="C23" s="54"/>
      <c r="D23" s="55"/>
      <c r="E23" s="104" t="s">
        <v>110</v>
      </c>
      <c r="F23" s="72" t="s">
        <v>122</v>
      </c>
      <c r="G23" s="69">
        <v>1713.66</v>
      </c>
    </row>
    <row r="24" spans="1:8" ht="15" customHeight="1" x14ac:dyDescent="0.25">
      <c r="A24" s="79"/>
      <c r="B24" s="74"/>
      <c r="C24" s="54"/>
      <c r="D24" s="55"/>
      <c r="E24" s="104" t="s">
        <v>110</v>
      </c>
      <c r="F24" s="72" t="s">
        <v>111</v>
      </c>
      <c r="G24" s="69">
        <v>1713.66</v>
      </c>
    </row>
    <row r="25" spans="1:8" ht="15" customHeight="1" x14ac:dyDescent="0.25">
      <c r="A25" s="79"/>
      <c r="B25" s="74"/>
      <c r="C25" s="54"/>
      <c r="D25" s="55"/>
      <c r="E25" s="18"/>
      <c r="F25" s="17"/>
      <c r="G25" s="19" t="str">
        <f t="shared" ref="G25:G31" si="0">IF(SUM(C25)&gt;0,SUM((C25*E25)-F25),"")</f>
        <v/>
      </c>
    </row>
    <row r="26" spans="1:8" ht="15" customHeight="1" x14ac:dyDescent="0.25">
      <c r="A26" s="79"/>
      <c r="B26" s="74"/>
      <c r="C26" s="54"/>
      <c r="D26" s="55"/>
      <c r="E26" s="18"/>
      <c r="F26" s="17"/>
      <c r="G26" s="19" t="str">
        <f t="shared" si="0"/>
        <v/>
      </c>
    </row>
    <row r="27" spans="1:8" ht="15" customHeight="1" x14ac:dyDescent="0.25">
      <c r="A27" s="79"/>
      <c r="B27" s="74"/>
      <c r="C27" s="54"/>
      <c r="D27" s="55"/>
      <c r="E27" s="18"/>
      <c r="F27" s="17"/>
      <c r="G27" s="19" t="str">
        <f t="shared" si="0"/>
        <v/>
      </c>
    </row>
    <row r="28" spans="1:8" ht="15" customHeight="1" x14ac:dyDescent="0.25">
      <c r="A28" s="79"/>
      <c r="B28" s="74"/>
      <c r="C28" s="54"/>
      <c r="D28" s="55"/>
      <c r="E28" s="18"/>
      <c r="F28" s="17"/>
      <c r="G28" s="19" t="str">
        <f t="shared" si="0"/>
        <v/>
      </c>
    </row>
    <row r="29" spans="1:8" ht="15" customHeight="1" x14ac:dyDescent="0.25">
      <c r="A29" s="79"/>
      <c r="B29" s="74"/>
      <c r="C29" s="54"/>
      <c r="D29" s="55"/>
      <c r="E29" s="18"/>
      <c r="F29" s="17"/>
      <c r="G29" s="19" t="str">
        <f t="shared" si="0"/>
        <v/>
      </c>
    </row>
    <row r="30" spans="1:8" ht="15" customHeight="1" x14ac:dyDescent="0.25">
      <c r="A30" s="79"/>
      <c r="B30" s="74"/>
      <c r="C30" s="54"/>
      <c r="D30" s="55"/>
      <c r="E30" s="18"/>
      <c r="F30" s="17"/>
      <c r="G30" s="19" t="str">
        <f t="shared" si="0"/>
        <v/>
      </c>
    </row>
    <row r="31" spans="1:8" ht="15" customHeight="1" x14ac:dyDescent="0.25">
      <c r="A31" s="79"/>
      <c r="B31" s="74"/>
      <c r="C31" s="54"/>
      <c r="D31" s="55"/>
      <c r="E31" s="18"/>
      <c r="F31" s="17"/>
      <c r="G31" s="19" t="str">
        <f t="shared" si="0"/>
        <v/>
      </c>
    </row>
    <row r="32" spans="1:8" s="32" customFormat="1" ht="15" customHeight="1" thickBot="1" x14ac:dyDescent="0.3">
      <c r="A32" s="1"/>
      <c r="B32" s="10"/>
      <c r="C32" s="11"/>
      <c r="D32" s="12"/>
      <c r="E32" s="16"/>
      <c r="F32" s="56" t="s">
        <v>12</v>
      </c>
      <c r="G32" s="56">
        <f>SUM(G17:G31)</f>
        <v>58131.86</v>
      </c>
      <c r="H32" s="27"/>
    </row>
    <row r="33" spans="1:8" ht="20.100000000000001" customHeight="1" thickTop="1" x14ac:dyDescent="0.25">
      <c r="A33" s="13"/>
      <c r="B33" s="22"/>
      <c r="C33" s="22"/>
      <c r="D33" s="22"/>
      <c r="E33" s="22"/>
      <c r="F33" s="23"/>
      <c r="G33" s="26"/>
      <c r="H33" s="27"/>
    </row>
    <row r="34" spans="1:8" ht="20.100000000000001" customHeight="1" x14ac:dyDescent="0.25">
      <c r="A34" s="39" t="s">
        <v>7</v>
      </c>
      <c r="B34" s="40"/>
      <c r="C34" s="40"/>
      <c r="D34" s="40"/>
      <c r="E34" s="40"/>
      <c r="F34" s="41"/>
      <c r="G34" s="42"/>
      <c r="H34" s="27"/>
    </row>
    <row r="35" spans="1:8" ht="20.100000000000001" customHeight="1" x14ac:dyDescent="0.3">
      <c r="A35" s="33"/>
      <c r="B35" s="34"/>
      <c r="C35" s="34"/>
      <c r="D35" s="34"/>
      <c r="E35" s="35"/>
      <c r="F35" s="36"/>
      <c r="G35" s="37"/>
      <c r="H35" s="27"/>
    </row>
    <row r="36" spans="1:8" ht="20.100000000000001" customHeight="1" x14ac:dyDescent="0.3">
      <c r="A36" s="33"/>
      <c r="B36" s="34"/>
      <c r="C36" s="34"/>
      <c r="D36" s="34"/>
      <c r="E36" s="35"/>
      <c r="F36" s="36"/>
      <c r="G36" s="37"/>
      <c r="H36" s="27"/>
    </row>
    <row r="37" spans="1:8" ht="20.100000000000001" customHeight="1" x14ac:dyDescent="0.25">
      <c r="A37" s="38"/>
      <c r="B37" s="350"/>
      <c r="C37" s="351"/>
      <c r="D37" s="351"/>
      <c r="E37" s="351"/>
      <c r="F37" s="351"/>
      <c r="G37" s="351"/>
      <c r="H37" s="27"/>
    </row>
    <row r="38" spans="1:8" ht="15" customHeight="1" x14ac:dyDescent="0.3">
      <c r="A38" s="3"/>
      <c r="B38" s="25"/>
      <c r="C38" s="24"/>
      <c r="D38" s="24"/>
      <c r="E38" s="24"/>
      <c r="F38" s="24"/>
      <c r="G38" s="27"/>
      <c r="H38" s="27"/>
    </row>
    <row r="39" spans="1:8" ht="15" customHeight="1" x14ac:dyDescent="0.25">
      <c r="A39" s="44"/>
      <c r="B39" s="45"/>
      <c r="C39" s="31"/>
      <c r="D39" s="43"/>
      <c r="E39" s="43"/>
      <c r="F39" s="46"/>
      <c r="G39" s="46"/>
      <c r="H39" s="27"/>
    </row>
    <row r="40" spans="1:8" ht="15" customHeight="1" x14ac:dyDescent="0.25">
      <c r="A40" s="5"/>
      <c r="B40" s="45"/>
      <c r="C40" s="28"/>
      <c r="D40" s="29"/>
      <c r="E40" s="47"/>
      <c r="F40" s="48" t="s">
        <v>8</v>
      </c>
      <c r="G40" s="48"/>
      <c r="H40" s="27"/>
    </row>
    <row r="41" spans="1:8" ht="15" customHeight="1" x14ac:dyDescent="0.25">
      <c r="A41" s="44"/>
      <c r="B41" s="45"/>
      <c r="C41" s="45"/>
      <c r="D41" s="45"/>
      <c r="E41" s="48"/>
      <c r="F41" s="48"/>
      <c r="G41" s="48"/>
      <c r="H41" s="27"/>
    </row>
    <row r="42" spans="1:8" ht="15" customHeight="1" x14ac:dyDescent="0.25">
      <c r="A42" s="4"/>
      <c r="B42" s="30"/>
      <c r="C42" s="31"/>
      <c r="D42" s="31"/>
      <c r="E42" s="31"/>
      <c r="F42" s="49"/>
      <c r="G42" s="49"/>
      <c r="H42" s="27"/>
    </row>
    <row r="43" spans="1:8" x14ac:dyDescent="0.25">
      <c r="A43" s="44"/>
      <c r="B43" s="45"/>
      <c r="C43" s="45"/>
      <c r="D43" s="45"/>
      <c r="E43" s="48"/>
      <c r="F43" s="48" t="s">
        <v>8</v>
      </c>
      <c r="G43" s="48"/>
      <c r="H43" s="27"/>
    </row>
    <row r="44" spans="1:8" x14ac:dyDescent="0.25">
      <c r="A44" s="44"/>
      <c r="B44" s="45"/>
      <c r="C44" s="45"/>
      <c r="D44" s="45"/>
      <c r="E44" s="48"/>
      <c r="F44" s="60" t="s">
        <v>13</v>
      </c>
      <c r="G44" s="48"/>
      <c r="H44" s="27"/>
    </row>
  </sheetData>
  <mergeCells count="8">
    <mergeCell ref="E2:G2"/>
    <mergeCell ref="C16:D16"/>
    <mergeCell ref="A1:G1"/>
    <mergeCell ref="B37:G37"/>
    <mergeCell ref="E11:G11"/>
    <mergeCell ref="A11:D11"/>
    <mergeCell ref="A13:D13"/>
    <mergeCell ref="E13:G13"/>
  </mergeCells>
  <phoneticPr fontId="2" type="noConversion"/>
  <printOptions horizontalCentered="1"/>
  <pageMargins left="0.3" right="0.3" top="0.5" bottom="0.5" header="0.5" footer="0.5"/>
  <pageSetup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/>
  <dimension ref="A1:H44"/>
  <sheetViews>
    <sheetView showGridLines="0" zoomScaleNormal="100" workbookViewId="0">
      <selection activeCell="A19" sqref="A19"/>
    </sheetView>
  </sheetViews>
  <sheetFormatPr defaultRowHeight="13.5" x14ac:dyDescent="0.25"/>
  <cols>
    <col min="1" max="1" width="11.85546875" style="1" customWidth="1"/>
    <col min="2" max="3" width="10.7109375" style="1" customWidth="1"/>
    <col min="4" max="4" width="14.28515625" style="1" customWidth="1"/>
    <col min="5" max="5" width="21.140625" style="1" customWidth="1"/>
    <col min="6" max="6" width="13.7109375" style="1" customWidth="1"/>
    <col min="7" max="7" width="11.7109375" style="1" customWidth="1"/>
    <col min="8" max="16384" width="9.140625" style="1"/>
  </cols>
  <sheetData>
    <row r="1" spans="1:7" ht="42.75" customHeight="1" x14ac:dyDescent="0.25">
      <c r="A1" s="293" t="s">
        <v>14</v>
      </c>
      <c r="B1" s="329"/>
      <c r="C1" s="329"/>
      <c r="D1" s="329"/>
      <c r="E1" s="329"/>
      <c r="F1" s="329"/>
      <c r="G1" s="329"/>
    </row>
    <row r="2" spans="1:7" ht="17.25" x14ac:dyDescent="0.3">
      <c r="A2" s="6" t="s">
        <v>134</v>
      </c>
      <c r="B2" s="6"/>
      <c r="C2" s="6"/>
      <c r="D2" s="6"/>
      <c r="E2" s="352" t="s">
        <v>1</v>
      </c>
      <c r="F2" s="353"/>
      <c r="G2" s="353"/>
    </row>
    <row r="3" spans="1:7" ht="12" customHeight="1" x14ac:dyDescent="0.3">
      <c r="A3" s="6"/>
      <c r="B3" s="6"/>
      <c r="C3" s="6"/>
      <c r="E3" s="108"/>
      <c r="F3" s="109"/>
      <c r="G3" s="109"/>
    </row>
    <row r="4" spans="1:7" ht="15.95" customHeight="1" x14ac:dyDescent="0.3">
      <c r="A4" s="6" t="s">
        <v>54</v>
      </c>
      <c r="B4" s="15"/>
      <c r="C4" s="15"/>
      <c r="E4" s="108" t="s">
        <v>4</v>
      </c>
      <c r="F4" s="110"/>
      <c r="G4" s="110"/>
    </row>
    <row r="5" spans="1:7" s="2" customFormat="1" ht="12" customHeight="1" x14ac:dyDescent="0.3">
      <c r="A5" s="6"/>
      <c r="B5" s="15"/>
      <c r="C5" s="15"/>
      <c r="E5" s="111"/>
      <c r="F5" s="111"/>
      <c r="G5" s="108"/>
    </row>
    <row r="6" spans="1:7" s="2" customFormat="1" ht="15.95" customHeight="1" x14ac:dyDescent="0.3">
      <c r="A6" s="6" t="s">
        <v>55</v>
      </c>
      <c r="B6" s="8"/>
      <c r="C6" s="8"/>
      <c r="E6" s="108" t="s">
        <v>2</v>
      </c>
      <c r="F6" s="210">
        <v>2608</v>
      </c>
      <c r="G6" s="113"/>
    </row>
    <row r="7" spans="1:7" s="2" customFormat="1" ht="12" customHeight="1" x14ac:dyDescent="0.3">
      <c r="A7" s="6"/>
      <c r="B7" s="52"/>
      <c r="C7" s="52"/>
      <c r="D7" s="2" t="s">
        <v>18</v>
      </c>
      <c r="E7" s="108"/>
      <c r="F7" s="114"/>
      <c r="G7" s="115"/>
    </row>
    <row r="8" spans="1:7" s="2" customFormat="1" ht="15.95" customHeight="1" x14ac:dyDescent="0.3">
      <c r="A8" s="6" t="s">
        <v>63</v>
      </c>
      <c r="B8" s="7"/>
      <c r="C8" s="7"/>
      <c r="E8" s="111" t="s">
        <v>3</v>
      </c>
      <c r="F8" s="110"/>
      <c r="G8" s="113"/>
    </row>
    <row r="9" spans="1:7" s="2" customFormat="1" ht="14.1" customHeight="1" x14ac:dyDescent="0.3">
      <c r="A9" s="21"/>
      <c r="B9" s="9"/>
      <c r="C9" s="7"/>
      <c r="D9" s="7"/>
      <c r="E9" s="111"/>
      <c r="F9" s="111"/>
      <c r="G9" s="116"/>
    </row>
    <row r="10" spans="1:7" s="44" customFormat="1" ht="14.1" customHeight="1" x14ac:dyDescent="0.25">
      <c r="C10" s="61"/>
      <c r="D10" s="61"/>
      <c r="E10" s="61"/>
      <c r="F10" s="61"/>
      <c r="G10" s="62"/>
    </row>
    <row r="11" spans="1:7" s="44" customFormat="1" ht="15" customHeight="1" x14ac:dyDescent="0.25">
      <c r="A11" s="354" t="s">
        <v>51</v>
      </c>
      <c r="B11" s="356"/>
      <c r="C11" s="356"/>
      <c r="D11" s="356"/>
      <c r="E11" s="354" t="s">
        <v>16</v>
      </c>
      <c r="F11" s="355"/>
      <c r="G11" s="355"/>
    </row>
    <row r="12" spans="1:7" s="44" customFormat="1" ht="15" customHeight="1" x14ac:dyDescent="0.25">
      <c r="B12" s="63"/>
      <c r="C12" s="63"/>
      <c r="D12" s="64"/>
      <c r="E12" s="64"/>
      <c r="G12" s="64"/>
    </row>
    <row r="13" spans="1:7" s="44" customFormat="1" ht="15" customHeight="1" x14ac:dyDescent="0.25">
      <c r="A13" s="354" t="s">
        <v>17</v>
      </c>
      <c r="B13" s="338"/>
      <c r="C13" s="338"/>
      <c r="D13" s="338"/>
      <c r="E13" s="354" t="s">
        <v>56</v>
      </c>
      <c r="F13" s="355"/>
      <c r="G13" s="355"/>
    </row>
    <row r="14" spans="1:7" s="44" customFormat="1" ht="14.1" customHeight="1" x14ac:dyDescent="0.25">
      <c r="B14" s="61"/>
      <c r="C14" s="61"/>
      <c r="D14" s="61"/>
      <c r="E14" s="61"/>
      <c r="F14" s="61"/>
      <c r="G14" s="62"/>
    </row>
    <row r="15" spans="1:7" ht="15" customHeight="1" x14ac:dyDescent="0.3">
      <c r="A15" s="20"/>
      <c r="B15" s="50"/>
      <c r="C15" s="50"/>
      <c r="D15" s="51"/>
      <c r="E15" s="51"/>
      <c r="F15" s="51"/>
      <c r="G15" s="51"/>
    </row>
    <row r="16" spans="1:7" ht="15" customHeight="1" x14ac:dyDescent="0.3">
      <c r="A16" s="57" t="s">
        <v>5</v>
      </c>
      <c r="B16" s="58" t="s">
        <v>6</v>
      </c>
      <c r="C16" s="348" t="s">
        <v>0</v>
      </c>
      <c r="D16" s="349"/>
      <c r="E16" s="58" t="s">
        <v>10</v>
      </c>
      <c r="F16" s="58" t="s">
        <v>11</v>
      </c>
      <c r="G16" s="59" t="s">
        <v>9</v>
      </c>
    </row>
    <row r="17" spans="1:8" ht="15" customHeight="1" x14ac:dyDescent="0.25">
      <c r="A17" s="87" t="s">
        <v>135</v>
      </c>
      <c r="B17" s="65">
        <v>40604</v>
      </c>
      <c r="C17" s="53" t="s">
        <v>136</v>
      </c>
      <c r="D17" s="55"/>
      <c r="E17" s="66" t="s">
        <v>64</v>
      </c>
      <c r="F17" s="66" t="s">
        <v>65</v>
      </c>
      <c r="G17" s="67">
        <v>833.33</v>
      </c>
    </row>
    <row r="18" spans="1:8" ht="15" customHeight="1" x14ac:dyDescent="0.25">
      <c r="A18" s="78"/>
      <c r="B18" s="18"/>
      <c r="C18" s="54"/>
      <c r="D18" s="55"/>
      <c r="E18" s="18"/>
      <c r="F18" s="17"/>
      <c r="G18" s="19" t="str">
        <f t="shared" ref="G18:G31" si="0">IF(SUM(C18)&gt;0,SUM((C18*E18)-F18),"")</f>
        <v/>
      </c>
    </row>
    <row r="19" spans="1:8" ht="15" customHeight="1" x14ac:dyDescent="0.25">
      <c r="A19" s="78"/>
      <c r="B19" s="18"/>
      <c r="C19" s="54"/>
      <c r="D19" s="55"/>
      <c r="E19" s="18"/>
      <c r="F19" s="17"/>
      <c r="G19" s="19" t="str">
        <f t="shared" si="0"/>
        <v/>
      </c>
    </row>
    <row r="20" spans="1:8" ht="15" customHeight="1" x14ac:dyDescent="0.25">
      <c r="A20" s="78"/>
      <c r="B20" s="18"/>
      <c r="C20" s="54"/>
      <c r="D20" s="55"/>
      <c r="E20" s="18"/>
      <c r="F20" s="17"/>
      <c r="G20" s="19" t="str">
        <f t="shared" si="0"/>
        <v/>
      </c>
    </row>
    <row r="21" spans="1:8" ht="15" customHeight="1" x14ac:dyDescent="0.25">
      <c r="A21" s="78"/>
      <c r="B21" s="18"/>
      <c r="C21" s="54"/>
      <c r="D21" s="55"/>
      <c r="E21" s="18"/>
      <c r="F21" s="17"/>
      <c r="G21" s="19" t="str">
        <f t="shared" si="0"/>
        <v/>
      </c>
    </row>
    <row r="22" spans="1:8" ht="15" customHeight="1" x14ac:dyDescent="0.25">
      <c r="A22" s="78"/>
      <c r="B22" s="18"/>
      <c r="C22" s="54"/>
      <c r="D22" s="55"/>
      <c r="E22" s="18"/>
      <c r="F22" s="17"/>
      <c r="G22" s="19" t="str">
        <f t="shared" si="0"/>
        <v/>
      </c>
    </row>
    <row r="23" spans="1:8" ht="15" customHeight="1" x14ac:dyDescent="0.25">
      <c r="A23" s="78"/>
      <c r="B23" s="18"/>
      <c r="C23" s="54"/>
      <c r="D23" s="55"/>
      <c r="E23" s="18"/>
      <c r="F23" s="17"/>
      <c r="G23" s="19" t="str">
        <f t="shared" si="0"/>
        <v/>
      </c>
    </row>
    <row r="24" spans="1:8" ht="15" customHeight="1" x14ac:dyDescent="0.25">
      <c r="A24" s="78"/>
      <c r="B24" s="18"/>
      <c r="C24" s="54"/>
      <c r="D24" s="55"/>
      <c r="E24" s="18"/>
      <c r="F24" s="17"/>
      <c r="G24" s="19" t="str">
        <f t="shared" si="0"/>
        <v/>
      </c>
    </row>
    <row r="25" spans="1:8" ht="15" customHeight="1" x14ac:dyDescent="0.25">
      <c r="A25" s="78"/>
      <c r="B25" s="18"/>
      <c r="C25" s="54"/>
      <c r="D25" s="55"/>
      <c r="E25" s="18"/>
      <c r="F25" s="17"/>
      <c r="G25" s="19" t="str">
        <f t="shared" si="0"/>
        <v/>
      </c>
    </row>
    <row r="26" spans="1:8" ht="15" customHeight="1" x14ac:dyDescent="0.25">
      <c r="A26" s="78"/>
      <c r="B26" s="18"/>
      <c r="C26" s="54"/>
      <c r="D26" s="55"/>
      <c r="E26" s="18"/>
      <c r="F26" s="17"/>
      <c r="G26" s="19" t="str">
        <f t="shared" si="0"/>
        <v/>
      </c>
    </row>
    <row r="27" spans="1:8" ht="15" customHeight="1" x14ac:dyDescent="0.25">
      <c r="A27" s="78"/>
      <c r="B27" s="18"/>
      <c r="C27" s="54"/>
      <c r="D27" s="55"/>
      <c r="E27" s="18"/>
      <c r="F27" s="17"/>
      <c r="G27" s="19" t="str">
        <f t="shared" si="0"/>
        <v/>
      </c>
    </row>
    <row r="28" spans="1:8" ht="15" customHeight="1" x14ac:dyDescent="0.25">
      <c r="A28" s="78"/>
      <c r="B28" s="18"/>
      <c r="C28" s="54"/>
      <c r="D28" s="55"/>
      <c r="E28" s="18"/>
      <c r="F28" s="17"/>
      <c r="G28" s="19" t="str">
        <f t="shared" si="0"/>
        <v/>
      </c>
    </row>
    <row r="29" spans="1:8" ht="15" customHeight="1" x14ac:dyDescent="0.25">
      <c r="A29" s="78"/>
      <c r="B29" s="18"/>
      <c r="C29" s="54"/>
      <c r="D29" s="55"/>
      <c r="E29" s="18"/>
      <c r="F29" s="17"/>
      <c r="G29" s="19" t="str">
        <f t="shared" si="0"/>
        <v/>
      </c>
    </row>
    <row r="30" spans="1:8" ht="15" customHeight="1" x14ac:dyDescent="0.25">
      <c r="A30" s="78"/>
      <c r="B30" s="18"/>
      <c r="C30" s="54"/>
      <c r="D30" s="55"/>
      <c r="E30" s="18"/>
      <c r="F30" s="17"/>
      <c r="G30" s="19" t="str">
        <f t="shared" si="0"/>
        <v/>
      </c>
    </row>
    <row r="31" spans="1:8" ht="15" customHeight="1" x14ac:dyDescent="0.25">
      <c r="A31" s="78"/>
      <c r="B31" s="18"/>
      <c r="C31" s="54"/>
      <c r="D31" s="55"/>
      <c r="E31" s="18"/>
      <c r="F31" s="17"/>
      <c r="G31" s="19" t="str">
        <f t="shared" si="0"/>
        <v/>
      </c>
    </row>
    <row r="32" spans="1:8" s="32" customFormat="1" ht="15" customHeight="1" thickBot="1" x14ac:dyDescent="0.3">
      <c r="A32" s="1"/>
      <c r="B32" s="10"/>
      <c r="C32" s="11"/>
      <c r="D32" s="12"/>
      <c r="E32" s="16"/>
      <c r="F32" s="56" t="s">
        <v>12</v>
      </c>
      <c r="G32" s="68">
        <f>IF(SUM(G17:G31)&gt;0,SUM(G17:G31),"")</f>
        <v>833.33</v>
      </c>
      <c r="H32" s="27"/>
    </row>
    <row r="33" spans="1:8" ht="20.100000000000001" customHeight="1" thickTop="1" x14ac:dyDescent="0.25">
      <c r="A33" s="13"/>
      <c r="B33" s="22"/>
      <c r="C33" s="22"/>
      <c r="D33" s="22"/>
      <c r="E33" s="22"/>
      <c r="F33" s="23"/>
      <c r="G33" s="26"/>
      <c r="H33" s="27"/>
    </row>
    <row r="34" spans="1:8" ht="20.100000000000001" customHeight="1" x14ac:dyDescent="0.25">
      <c r="A34" s="39" t="s">
        <v>7</v>
      </c>
      <c r="B34" s="40"/>
      <c r="C34" s="40"/>
      <c r="D34" s="40"/>
      <c r="E34" s="40"/>
      <c r="F34" s="41"/>
      <c r="G34" s="42"/>
      <c r="H34" s="27"/>
    </row>
    <row r="35" spans="1:8" ht="20.100000000000001" customHeight="1" x14ac:dyDescent="0.3">
      <c r="A35" s="33"/>
      <c r="B35" s="34"/>
      <c r="C35" s="34"/>
      <c r="D35" s="34"/>
      <c r="E35" s="35"/>
      <c r="F35" s="36"/>
      <c r="G35" s="37"/>
      <c r="H35" s="27"/>
    </row>
    <row r="36" spans="1:8" ht="20.100000000000001" customHeight="1" x14ac:dyDescent="0.3">
      <c r="A36" s="33"/>
      <c r="B36" s="34"/>
      <c r="C36" s="34"/>
      <c r="D36" s="34"/>
      <c r="E36" s="35"/>
      <c r="F36" s="36"/>
      <c r="G36" s="37"/>
      <c r="H36" s="27"/>
    </row>
    <row r="37" spans="1:8" ht="20.100000000000001" customHeight="1" x14ac:dyDescent="0.25">
      <c r="A37" s="38"/>
      <c r="B37" s="350"/>
      <c r="C37" s="351"/>
      <c r="D37" s="351"/>
      <c r="E37" s="351"/>
      <c r="F37" s="351"/>
      <c r="G37" s="351"/>
      <c r="H37" s="27"/>
    </row>
    <row r="38" spans="1:8" ht="15" customHeight="1" x14ac:dyDescent="0.3">
      <c r="A38" s="3"/>
      <c r="B38" s="25"/>
      <c r="C38" s="24"/>
      <c r="D38" s="24"/>
      <c r="E38" s="24"/>
      <c r="F38" s="24"/>
      <c r="G38" s="27"/>
      <c r="H38" s="27"/>
    </row>
    <row r="39" spans="1:8" ht="15" customHeight="1" x14ac:dyDescent="0.25">
      <c r="A39" s="44"/>
      <c r="B39" s="45"/>
      <c r="C39" s="31"/>
      <c r="D39" s="43"/>
      <c r="E39" s="43"/>
      <c r="F39" s="46"/>
      <c r="G39" s="46"/>
      <c r="H39" s="27"/>
    </row>
    <row r="40" spans="1:8" ht="15" customHeight="1" x14ac:dyDescent="0.25">
      <c r="A40" s="5"/>
      <c r="B40" s="45"/>
      <c r="C40" s="28"/>
      <c r="D40" s="29"/>
      <c r="E40" s="47"/>
      <c r="F40" s="48" t="s">
        <v>8</v>
      </c>
      <c r="G40" s="48"/>
      <c r="H40" s="27"/>
    </row>
    <row r="41" spans="1:8" ht="15" customHeight="1" x14ac:dyDescent="0.25">
      <c r="A41" s="44"/>
      <c r="B41" s="45"/>
      <c r="C41" s="45"/>
      <c r="D41" s="45"/>
      <c r="E41" s="48"/>
      <c r="F41" s="48"/>
      <c r="G41" s="48"/>
      <c r="H41" s="27"/>
    </row>
    <row r="42" spans="1:8" ht="15" customHeight="1" x14ac:dyDescent="0.25">
      <c r="A42" s="4"/>
      <c r="B42" s="30"/>
      <c r="C42" s="31"/>
      <c r="D42" s="31"/>
      <c r="E42" s="31"/>
      <c r="F42" s="49"/>
      <c r="G42" s="49"/>
      <c r="H42" s="27"/>
    </row>
    <row r="43" spans="1:8" x14ac:dyDescent="0.25">
      <c r="A43" s="44"/>
      <c r="B43" s="45"/>
      <c r="C43" s="45"/>
      <c r="D43" s="45"/>
      <c r="E43" s="48"/>
      <c r="F43" s="48" t="s">
        <v>8</v>
      </c>
      <c r="G43" s="48"/>
      <c r="H43" s="27"/>
    </row>
    <row r="44" spans="1:8" x14ac:dyDescent="0.25">
      <c r="A44" s="44"/>
      <c r="B44" s="45"/>
      <c r="C44" s="45"/>
      <c r="D44" s="45"/>
      <c r="E44" s="48"/>
      <c r="F44" s="60" t="s">
        <v>13</v>
      </c>
      <c r="G44" s="48"/>
      <c r="H44" s="27"/>
    </row>
  </sheetData>
  <mergeCells count="8">
    <mergeCell ref="C16:D16"/>
    <mergeCell ref="B37:G37"/>
    <mergeCell ref="A1:G1"/>
    <mergeCell ref="E2:G2"/>
    <mergeCell ref="A11:D11"/>
    <mergeCell ref="E11:G11"/>
    <mergeCell ref="A13:D13"/>
    <mergeCell ref="E13:G13"/>
  </mergeCells>
  <printOptions horizontalCentered="1"/>
  <pageMargins left="0.3" right="0.3" top="0.5" bottom="0.5" header="0.5" footer="0.5"/>
  <pageSetup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H44"/>
  <sheetViews>
    <sheetView showGridLines="0" zoomScaleNormal="100" workbookViewId="0">
      <selection activeCell="E14" sqref="E14"/>
    </sheetView>
  </sheetViews>
  <sheetFormatPr defaultRowHeight="13.5" x14ac:dyDescent="0.25"/>
  <cols>
    <col min="1" max="1" width="11.85546875" style="1" customWidth="1"/>
    <col min="2" max="3" width="10.7109375" style="1" customWidth="1"/>
    <col min="4" max="4" width="14.28515625" style="1" customWidth="1"/>
    <col min="5" max="5" width="21.140625" style="1" customWidth="1"/>
    <col min="6" max="6" width="13.7109375" style="1" customWidth="1"/>
    <col min="7" max="7" width="11.7109375" style="1" customWidth="1"/>
    <col min="8" max="16384" width="9.140625" style="1"/>
  </cols>
  <sheetData>
    <row r="1" spans="1:7" ht="42.75" customHeight="1" x14ac:dyDescent="0.25">
      <c r="A1" s="293" t="s">
        <v>14</v>
      </c>
      <c r="B1" s="329"/>
      <c r="C1" s="329"/>
      <c r="D1" s="329"/>
      <c r="E1" s="329"/>
      <c r="F1" s="329"/>
      <c r="G1" s="329"/>
    </row>
    <row r="2" spans="1:7" ht="17.25" x14ac:dyDescent="0.3">
      <c r="A2" s="6" t="s">
        <v>124</v>
      </c>
      <c r="B2" s="6"/>
      <c r="C2" s="6"/>
      <c r="D2" s="6"/>
      <c r="E2" s="352" t="s">
        <v>1</v>
      </c>
      <c r="F2" s="353"/>
      <c r="G2" s="353"/>
    </row>
    <row r="3" spans="1:7" ht="12" customHeight="1" x14ac:dyDescent="0.3">
      <c r="A3" s="6"/>
      <c r="B3" s="6"/>
      <c r="C3" s="6"/>
      <c r="E3" s="108"/>
      <c r="F3" s="109"/>
      <c r="G3" s="109"/>
    </row>
    <row r="4" spans="1:7" ht="15.95" customHeight="1" x14ac:dyDescent="0.3">
      <c r="A4" s="6" t="s">
        <v>125</v>
      </c>
      <c r="B4" s="15"/>
      <c r="C4" s="15"/>
      <c r="E4" s="108" t="s">
        <v>4</v>
      </c>
      <c r="F4" s="110"/>
      <c r="G4" s="110"/>
    </row>
    <row r="5" spans="1:7" s="2" customFormat="1" ht="12" customHeight="1" x14ac:dyDescent="0.3">
      <c r="A5" s="6"/>
      <c r="B5" s="15"/>
      <c r="C5" s="15"/>
      <c r="E5" s="111"/>
      <c r="F5" s="111"/>
      <c r="G5" s="108"/>
    </row>
    <row r="6" spans="1:7" s="2" customFormat="1" ht="15.95" customHeight="1" x14ac:dyDescent="0.3">
      <c r="A6" s="6" t="s">
        <v>34</v>
      </c>
      <c r="B6" s="8"/>
      <c r="C6" s="8"/>
      <c r="E6" s="108" t="s">
        <v>2</v>
      </c>
      <c r="F6" s="112"/>
      <c r="G6" s="113"/>
    </row>
    <row r="7" spans="1:7" s="2" customFormat="1" ht="12" customHeight="1" x14ac:dyDescent="0.3">
      <c r="A7" s="6"/>
      <c r="B7" s="52"/>
      <c r="C7" s="52"/>
      <c r="D7" s="2" t="s">
        <v>18</v>
      </c>
      <c r="E7" s="108"/>
      <c r="F7" s="114"/>
      <c r="G7" s="115"/>
    </row>
    <row r="8" spans="1:7" s="2" customFormat="1" ht="15.95" customHeight="1" x14ac:dyDescent="0.3">
      <c r="A8" s="6" t="s">
        <v>66</v>
      </c>
      <c r="B8" s="7"/>
      <c r="C8" s="7"/>
      <c r="E8" s="111" t="s">
        <v>3</v>
      </c>
      <c r="F8" s="110"/>
      <c r="G8" s="113"/>
    </row>
    <row r="9" spans="1:7" s="2" customFormat="1" ht="14.1" customHeight="1" x14ac:dyDescent="0.3">
      <c r="A9" s="21"/>
      <c r="B9" s="9"/>
      <c r="C9" s="7"/>
      <c r="D9" s="7"/>
      <c r="E9" s="111"/>
      <c r="F9" s="111"/>
      <c r="G9" s="116"/>
    </row>
    <row r="10" spans="1:7" s="44" customFormat="1" ht="14.1" customHeight="1" x14ac:dyDescent="0.25">
      <c r="C10" s="61"/>
      <c r="D10" s="61"/>
      <c r="E10" s="61"/>
      <c r="F10" s="61"/>
      <c r="G10" s="62"/>
    </row>
    <row r="11" spans="1:7" s="44" customFormat="1" ht="15" customHeight="1" x14ac:dyDescent="0.25">
      <c r="A11" s="354" t="s">
        <v>22</v>
      </c>
      <c r="B11" s="357"/>
      <c r="C11" s="357"/>
      <c r="D11" s="357"/>
      <c r="E11" s="354" t="s">
        <v>16</v>
      </c>
      <c r="F11" s="355"/>
      <c r="G11" s="355"/>
    </row>
    <row r="12" spans="1:7" s="44" customFormat="1" ht="15" customHeight="1" x14ac:dyDescent="0.25">
      <c r="B12" s="63"/>
      <c r="C12" s="63"/>
      <c r="D12" s="64"/>
      <c r="E12" s="64"/>
      <c r="G12" s="64"/>
    </row>
    <row r="13" spans="1:7" s="44" customFormat="1" ht="15" customHeight="1" x14ac:dyDescent="0.25">
      <c r="A13" s="354" t="s">
        <v>17</v>
      </c>
      <c r="B13" s="338"/>
      <c r="C13" s="338"/>
      <c r="D13" s="338"/>
      <c r="E13" s="354" t="s">
        <v>21</v>
      </c>
      <c r="F13" s="355"/>
      <c r="G13" s="355"/>
    </row>
    <row r="14" spans="1:7" s="44" customFormat="1" ht="14.1" customHeight="1" x14ac:dyDescent="0.25">
      <c r="B14" s="61"/>
      <c r="C14" s="61"/>
      <c r="D14" s="61"/>
      <c r="E14" s="61"/>
      <c r="F14" s="61"/>
      <c r="G14" s="62"/>
    </row>
    <row r="15" spans="1:7" ht="15" customHeight="1" x14ac:dyDescent="0.3">
      <c r="A15" s="20"/>
      <c r="B15" s="50"/>
      <c r="C15" s="50"/>
      <c r="D15" s="51"/>
      <c r="E15" s="51"/>
      <c r="F15" s="51"/>
      <c r="G15" s="51"/>
    </row>
    <row r="16" spans="1:7" ht="15" customHeight="1" x14ac:dyDescent="0.3">
      <c r="A16" s="57" t="s">
        <v>5</v>
      </c>
      <c r="B16" s="58" t="s">
        <v>6</v>
      </c>
      <c r="C16" s="348" t="s">
        <v>0</v>
      </c>
      <c r="D16" s="349"/>
      <c r="E16" s="58" t="s">
        <v>10</v>
      </c>
      <c r="F16" s="58" t="s">
        <v>11</v>
      </c>
      <c r="G16" s="59" t="s">
        <v>9</v>
      </c>
    </row>
    <row r="17" spans="1:8" ht="15" customHeight="1" x14ac:dyDescent="0.25">
      <c r="A17" s="77" t="s">
        <v>126</v>
      </c>
      <c r="B17" s="65">
        <v>40599</v>
      </c>
      <c r="C17" s="86" t="s">
        <v>127</v>
      </c>
      <c r="D17" s="55"/>
      <c r="E17" s="17" t="s">
        <v>67</v>
      </c>
      <c r="F17" s="66" t="s">
        <v>68</v>
      </c>
      <c r="G17" s="67">
        <v>2800</v>
      </c>
    </row>
    <row r="18" spans="1:8" ht="15" customHeight="1" x14ac:dyDescent="0.25">
      <c r="A18" s="14"/>
      <c r="B18" s="18"/>
      <c r="C18" s="92" t="s">
        <v>69</v>
      </c>
      <c r="D18" s="55"/>
      <c r="E18" s="18"/>
      <c r="F18" s="17"/>
      <c r="G18" s="19" t="str">
        <f t="shared" ref="G18:G31" si="0">IF(SUM(C18)&gt;0,SUM((C18*E18)-F18),"")</f>
        <v/>
      </c>
    </row>
    <row r="19" spans="1:8" ht="15" customHeight="1" x14ac:dyDescent="0.25">
      <c r="A19" s="14"/>
      <c r="B19" s="18"/>
      <c r="C19" s="54"/>
      <c r="D19" s="55"/>
      <c r="E19" s="18"/>
      <c r="F19" s="17"/>
      <c r="G19" s="19" t="str">
        <f t="shared" si="0"/>
        <v/>
      </c>
    </row>
    <row r="20" spans="1:8" ht="15" customHeight="1" x14ac:dyDescent="0.25">
      <c r="A20" s="14"/>
      <c r="B20" s="18"/>
      <c r="C20" s="54"/>
      <c r="D20" s="55"/>
      <c r="E20" s="18"/>
      <c r="F20" s="17"/>
      <c r="G20" s="19" t="str">
        <f t="shared" si="0"/>
        <v/>
      </c>
    </row>
    <row r="21" spans="1:8" ht="15" customHeight="1" x14ac:dyDescent="0.25">
      <c r="A21" s="14"/>
      <c r="B21" s="18"/>
      <c r="C21" s="54"/>
      <c r="D21" s="55"/>
      <c r="E21" s="18"/>
      <c r="F21" s="17"/>
      <c r="G21" s="19" t="str">
        <f t="shared" si="0"/>
        <v/>
      </c>
    </row>
    <row r="22" spans="1:8" ht="15" customHeight="1" x14ac:dyDescent="0.25">
      <c r="A22" s="14"/>
      <c r="B22" s="18"/>
      <c r="C22" s="54"/>
      <c r="D22" s="55"/>
      <c r="E22" s="18"/>
      <c r="F22" s="17"/>
      <c r="G22" s="19" t="str">
        <f t="shared" si="0"/>
        <v/>
      </c>
    </row>
    <row r="23" spans="1:8" ht="15" customHeight="1" x14ac:dyDescent="0.25">
      <c r="A23" s="14"/>
      <c r="B23" s="18"/>
      <c r="C23" s="54"/>
      <c r="D23" s="55"/>
      <c r="E23" s="18"/>
      <c r="F23" s="17"/>
      <c r="G23" s="19" t="str">
        <f t="shared" si="0"/>
        <v/>
      </c>
    </row>
    <row r="24" spans="1:8" ht="15" customHeight="1" x14ac:dyDescent="0.25">
      <c r="A24" s="14"/>
      <c r="B24" s="18"/>
      <c r="C24" s="54"/>
      <c r="D24" s="55"/>
      <c r="E24" s="18"/>
      <c r="F24" s="17"/>
      <c r="G24" s="19" t="str">
        <f t="shared" si="0"/>
        <v/>
      </c>
    </row>
    <row r="25" spans="1:8" ht="15" customHeight="1" x14ac:dyDescent="0.25">
      <c r="A25" s="14"/>
      <c r="B25" s="18"/>
      <c r="C25" s="54"/>
      <c r="D25" s="55"/>
      <c r="E25" s="18"/>
      <c r="F25" s="17"/>
      <c r="G25" s="19" t="str">
        <f t="shared" si="0"/>
        <v/>
      </c>
    </row>
    <row r="26" spans="1:8" ht="15" customHeight="1" x14ac:dyDescent="0.25">
      <c r="A26" s="14"/>
      <c r="B26" s="18"/>
      <c r="C26" s="54"/>
      <c r="D26" s="55"/>
      <c r="E26" s="18"/>
      <c r="F26" s="17"/>
      <c r="G26" s="19" t="str">
        <f t="shared" si="0"/>
        <v/>
      </c>
    </row>
    <row r="27" spans="1:8" ht="15" customHeight="1" x14ac:dyDescent="0.25">
      <c r="A27" s="14"/>
      <c r="B27" s="18"/>
      <c r="C27" s="54"/>
      <c r="D27" s="55"/>
      <c r="E27" s="18"/>
      <c r="F27" s="17"/>
      <c r="G27" s="19" t="str">
        <f t="shared" si="0"/>
        <v/>
      </c>
    </row>
    <row r="28" spans="1:8" ht="15" customHeight="1" x14ac:dyDescent="0.25">
      <c r="A28" s="14"/>
      <c r="B28" s="18"/>
      <c r="C28" s="54"/>
      <c r="D28" s="55"/>
      <c r="E28" s="18"/>
      <c r="F28" s="17"/>
      <c r="G28" s="19" t="str">
        <f t="shared" si="0"/>
        <v/>
      </c>
    </row>
    <row r="29" spans="1:8" ht="15" customHeight="1" x14ac:dyDescent="0.25">
      <c r="A29" s="14"/>
      <c r="B29" s="18"/>
      <c r="C29" s="54"/>
      <c r="D29" s="55"/>
      <c r="E29" s="18"/>
      <c r="F29" s="17"/>
      <c r="G29" s="19" t="str">
        <f t="shared" si="0"/>
        <v/>
      </c>
    </row>
    <row r="30" spans="1:8" ht="15" customHeight="1" x14ac:dyDescent="0.25">
      <c r="A30" s="14"/>
      <c r="B30" s="18"/>
      <c r="C30" s="54"/>
      <c r="D30" s="55"/>
      <c r="E30" s="18"/>
      <c r="F30" s="17"/>
      <c r="G30" s="19" t="str">
        <f t="shared" si="0"/>
        <v/>
      </c>
    </row>
    <row r="31" spans="1:8" ht="15" customHeight="1" x14ac:dyDescent="0.25">
      <c r="A31" s="14"/>
      <c r="B31" s="18"/>
      <c r="C31" s="54"/>
      <c r="D31" s="55"/>
      <c r="E31" s="18"/>
      <c r="F31" s="17"/>
      <c r="G31" s="19" t="str">
        <f t="shared" si="0"/>
        <v/>
      </c>
    </row>
    <row r="32" spans="1:8" s="32" customFormat="1" ht="15" customHeight="1" thickBot="1" x14ac:dyDescent="0.3">
      <c r="A32" s="1"/>
      <c r="B32" s="10"/>
      <c r="C32" s="11"/>
      <c r="D32" s="12"/>
      <c r="E32" s="16"/>
      <c r="F32" s="56" t="s">
        <v>12</v>
      </c>
      <c r="G32" s="68">
        <f>IF(SUM(G17:G31)&gt;0,SUM(G17:G31),"")</f>
        <v>2800</v>
      </c>
      <c r="H32" s="27"/>
    </row>
    <row r="33" spans="1:8" ht="20.100000000000001" customHeight="1" thickTop="1" x14ac:dyDescent="0.25">
      <c r="A33" s="13"/>
      <c r="B33" s="22"/>
      <c r="C33" s="22"/>
      <c r="D33" s="22"/>
      <c r="E33" s="22"/>
      <c r="F33" s="23"/>
      <c r="G33" s="26"/>
      <c r="H33" s="27"/>
    </row>
    <row r="34" spans="1:8" ht="20.100000000000001" customHeight="1" x14ac:dyDescent="0.25">
      <c r="A34" s="39" t="s">
        <v>7</v>
      </c>
      <c r="B34" s="40"/>
      <c r="C34" s="40"/>
      <c r="D34" s="40"/>
      <c r="E34" s="40"/>
      <c r="F34" s="41"/>
      <c r="G34" s="42"/>
      <c r="H34" s="27"/>
    </row>
    <row r="35" spans="1:8" ht="20.100000000000001" customHeight="1" x14ac:dyDescent="0.3">
      <c r="A35" s="33"/>
      <c r="B35" s="34"/>
      <c r="C35" s="34"/>
      <c r="D35" s="34"/>
      <c r="E35" s="35"/>
      <c r="F35" s="36"/>
      <c r="G35" s="37"/>
      <c r="H35" s="27"/>
    </row>
    <row r="36" spans="1:8" ht="20.100000000000001" customHeight="1" x14ac:dyDescent="0.3">
      <c r="A36" s="33"/>
      <c r="B36" s="34"/>
      <c r="C36" s="34"/>
      <c r="D36" s="34"/>
      <c r="E36" s="35"/>
      <c r="F36" s="36"/>
      <c r="G36" s="37"/>
      <c r="H36" s="27"/>
    </row>
    <row r="37" spans="1:8" ht="20.100000000000001" customHeight="1" x14ac:dyDescent="0.25">
      <c r="A37" s="38"/>
      <c r="B37" s="350"/>
      <c r="C37" s="351"/>
      <c r="D37" s="351"/>
      <c r="E37" s="351"/>
      <c r="F37" s="351"/>
      <c r="G37" s="351"/>
      <c r="H37" s="27"/>
    </row>
    <row r="38" spans="1:8" ht="15" customHeight="1" x14ac:dyDescent="0.3">
      <c r="A38" s="3"/>
      <c r="B38" s="25"/>
      <c r="C38" s="24"/>
      <c r="D38" s="24"/>
      <c r="E38" s="24"/>
      <c r="F38" s="24"/>
      <c r="G38" s="27"/>
      <c r="H38" s="27"/>
    </row>
    <row r="39" spans="1:8" ht="15" customHeight="1" x14ac:dyDescent="0.25">
      <c r="A39" s="44"/>
      <c r="B39" s="45"/>
      <c r="C39" s="31"/>
      <c r="D39" s="43"/>
      <c r="E39" s="43"/>
      <c r="F39" s="46"/>
      <c r="G39" s="46"/>
      <c r="H39" s="27"/>
    </row>
    <row r="40" spans="1:8" ht="15" customHeight="1" x14ac:dyDescent="0.25">
      <c r="A40" s="5"/>
      <c r="B40" s="45"/>
      <c r="C40" s="28"/>
      <c r="D40" s="29"/>
      <c r="E40" s="47"/>
      <c r="F40" s="48" t="s">
        <v>8</v>
      </c>
      <c r="G40" s="48"/>
      <c r="H40" s="27"/>
    </row>
    <row r="41" spans="1:8" ht="15" customHeight="1" x14ac:dyDescent="0.25">
      <c r="A41" s="44"/>
      <c r="B41" s="45"/>
      <c r="C41" s="45"/>
      <c r="D41" s="45"/>
      <c r="E41" s="48"/>
      <c r="F41" s="48"/>
      <c r="G41" s="48"/>
      <c r="H41" s="27"/>
    </row>
    <row r="42" spans="1:8" ht="15" customHeight="1" x14ac:dyDescent="0.25">
      <c r="A42" s="4"/>
      <c r="B42" s="30"/>
      <c r="C42" s="31"/>
      <c r="D42" s="31"/>
      <c r="E42" s="31"/>
      <c r="F42" s="49"/>
      <c r="G42" s="49"/>
      <c r="H42" s="27"/>
    </row>
    <row r="43" spans="1:8" x14ac:dyDescent="0.25">
      <c r="A43" s="44"/>
      <c r="B43" s="45"/>
      <c r="C43" s="45"/>
      <c r="D43" s="45"/>
      <c r="E43" s="48"/>
      <c r="F43" s="48" t="s">
        <v>8</v>
      </c>
      <c r="G43" s="48"/>
      <c r="H43" s="27"/>
    </row>
    <row r="44" spans="1:8" x14ac:dyDescent="0.25">
      <c r="A44" s="44"/>
      <c r="B44" s="45"/>
      <c r="C44" s="45"/>
      <c r="D44" s="45"/>
      <c r="E44" s="48"/>
      <c r="F44" s="60" t="s">
        <v>13</v>
      </c>
      <c r="G44" s="48"/>
      <c r="H44" s="27"/>
    </row>
  </sheetData>
  <mergeCells count="8">
    <mergeCell ref="C16:D16"/>
    <mergeCell ref="B37:G37"/>
    <mergeCell ref="A1:G1"/>
    <mergeCell ref="E2:G2"/>
    <mergeCell ref="A11:D11"/>
    <mergeCell ref="E11:G11"/>
    <mergeCell ref="A13:D13"/>
    <mergeCell ref="E13:G13"/>
  </mergeCells>
  <printOptions horizontalCentered="1"/>
  <pageMargins left="0.3" right="0.3" top="0.5" bottom="0.5" header="0.5" footer="0.5"/>
  <pageSetup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/>
  <dimension ref="A1:H43"/>
  <sheetViews>
    <sheetView workbookViewId="0">
      <selection activeCell="F7" sqref="F7"/>
    </sheetView>
  </sheetViews>
  <sheetFormatPr defaultRowHeight="13.5" x14ac:dyDescent="0.25"/>
  <cols>
    <col min="1" max="1" width="11" style="1" customWidth="1"/>
    <col min="2" max="2" width="8.7109375" style="1" customWidth="1"/>
    <col min="3" max="3" width="10.7109375" style="1" customWidth="1"/>
    <col min="4" max="4" width="20.85546875" style="1" customWidth="1"/>
    <col min="5" max="5" width="8.85546875" style="1" customWidth="1"/>
    <col min="6" max="6" width="11.42578125" style="1" customWidth="1"/>
    <col min="7" max="7" width="16.28515625" style="1" customWidth="1"/>
    <col min="8" max="16384" width="9.140625" style="1"/>
  </cols>
  <sheetData>
    <row r="1" spans="1:7" ht="42.75" customHeight="1" x14ac:dyDescent="0.25">
      <c r="A1" s="293" t="s">
        <v>14</v>
      </c>
      <c r="B1" s="329"/>
      <c r="C1" s="329"/>
      <c r="D1" s="329"/>
      <c r="E1" s="329"/>
      <c r="F1" s="329"/>
      <c r="G1" s="329"/>
    </row>
    <row r="2" spans="1:7" ht="17.25" x14ac:dyDescent="0.3">
      <c r="A2" s="6" t="s">
        <v>193</v>
      </c>
      <c r="B2" s="6"/>
      <c r="C2" s="6"/>
      <c r="D2" s="6"/>
      <c r="E2" s="352" t="s">
        <v>1</v>
      </c>
      <c r="F2" s="353"/>
      <c r="G2" s="353"/>
    </row>
    <row r="3" spans="1:7" ht="12" customHeight="1" x14ac:dyDescent="0.3">
      <c r="A3" s="6"/>
      <c r="B3" s="6"/>
      <c r="C3" s="6"/>
      <c r="E3" s="108"/>
      <c r="F3" s="109"/>
      <c r="G3" s="109"/>
    </row>
    <row r="4" spans="1:7" ht="15.95" customHeight="1" x14ac:dyDescent="0.3">
      <c r="A4" s="6" t="s">
        <v>70</v>
      </c>
      <c r="B4" s="15"/>
      <c r="C4" s="15"/>
      <c r="E4" s="108" t="s">
        <v>4</v>
      </c>
      <c r="F4" s="110"/>
      <c r="G4" s="110"/>
    </row>
    <row r="5" spans="1:7" s="2" customFormat="1" ht="12" customHeight="1" x14ac:dyDescent="0.3">
      <c r="A5" s="6"/>
      <c r="B5" s="15"/>
      <c r="C5" s="15"/>
      <c r="E5" s="111"/>
      <c r="F5" s="111"/>
      <c r="G5" s="108"/>
    </row>
    <row r="6" spans="1:7" s="2" customFormat="1" ht="15.95" customHeight="1" x14ac:dyDescent="0.3">
      <c r="A6" s="6" t="s">
        <v>159</v>
      </c>
      <c r="B6" s="8"/>
      <c r="C6" s="8"/>
      <c r="E6" s="108" t="s">
        <v>2</v>
      </c>
      <c r="F6" s="112">
        <v>1093</v>
      </c>
      <c r="G6" s="113"/>
    </row>
    <row r="7" spans="1:7" s="2" customFormat="1" ht="12" customHeight="1" x14ac:dyDescent="0.3">
      <c r="A7" s="6"/>
      <c r="B7" s="52"/>
      <c r="C7" s="52"/>
      <c r="D7" s="2" t="s">
        <v>18</v>
      </c>
      <c r="E7" s="108"/>
      <c r="F7" s="114"/>
      <c r="G7" s="115"/>
    </row>
    <row r="8" spans="1:7" s="2" customFormat="1" ht="15.95" customHeight="1" x14ac:dyDescent="0.3">
      <c r="A8" s="6" t="s">
        <v>35</v>
      </c>
      <c r="B8" s="7"/>
      <c r="C8" s="7"/>
      <c r="E8" s="111" t="s">
        <v>3</v>
      </c>
      <c r="F8" s="110"/>
      <c r="G8" s="113"/>
    </row>
    <row r="9" spans="1:7" s="2" customFormat="1" ht="14.1" customHeight="1" x14ac:dyDescent="0.3">
      <c r="A9" s="21"/>
      <c r="B9" s="9"/>
      <c r="C9" s="7"/>
      <c r="D9" s="7"/>
      <c r="E9" s="111"/>
      <c r="F9" s="111"/>
      <c r="G9" s="116"/>
    </row>
    <row r="10" spans="1:7" s="44" customFormat="1" ht="14.1" customHeight="1" x14ac:dyDescent="0.25">
      <c r="C10" s="61"/>
      <c r="D10" s="61"/>
      <c r="E10" s="61"/>
      <c r="F10" s="61"/>
      <c r="G10" s="62"/>
    </row>
    <row r="11" spans="1:7" s="44" customFormat="1" ht="15" customHeight="1" x14ac:dyDescent="0.25">
      <c r="A11" s="354" t="s">
        <v>25</v>
      </c>
      <c r="B11" s="338"/>
      <c r="C11" s="338"/>
      <c r="D11" s="338"/>
      <c r="E11" s="354" t="s">
        <v>46</v>
      </c>
      <c r="F11" s="355"/>
      <c r="G11" s="355"/>
    </row>
    <row r="12" spans="1:7" s="44" customFormat="1" ht="15" customHeight="1" x14ac:dyDescent="0.25">
      <c r="B12" s="63"/>
      <c r="C12" s="63"/>
      <c r="D12" s="64"/>
      <c r="E12" s="64"/>
      <c r="G12" s="64"/>
    </row>
    <row r="13" spans="1:7" s="44" customFormat="1" ht="15" customHeight="1" x14ac:dyDescent="0.25">
      <c r="A13" s="354" t="s">
        <v>17</v>
      </c>
      <c r="B13" s="338"/>
      <c r="C13" s="338"/>
      <c r="D13" s="338"/>
      <c r="E13" s="354" t="s">
        <v>45</v>
      </c>
      <c r="F13" s="355"/>
      <c r="G13" s="355"/>
    </row>
    <row r="14" spans="1:7" s="44" customFormat="1" ht="14.1" customHeight="1" x14ac:dyDescent="0.25">
      <c r="B14" s="61"/>
      <c r="C14" s="61"/>
      <c r="D14" s="61"/>
      <c r="E14" s="61"/>
      <c r="F14" s="61"/>
      <c r="G14" s="62"/>
    </row>
    <row r="15" spans="1:7" ht="15" customHeight="1" x14ac:dyDescent="0.3">
      <c r="A15" s="20"/>
      <c r="B15" s="50"/>
      <c r="C15" s="50"/>
      <c r="D15" s="51"/>
      <c r="E15" s="51"/>
      <c r="F15" s="51"/>
      <c r="G15" s="51"/>
    </row>
    <row r="16" spans="1:7" ht="15" customHeight="1" x14ac:dyDescent="0.3">
      <c r="A16" s="57" t="s">
        <v>5</v>
      </c>
      <c r="B16" s="58" t="s">
        <v>6</v>
      </c>
      <c r="C16" s="348" t="s">
        <v>0</v>
      </c>
      <c r="D16" s="349"/>
      <c r="E16" s="58" t="s">
        <v>10</v>
      </c>
      <c r="F16" s="58" t="s">
        <v>11</v>
      </c>
      <c r="G16" s="59" t="s">
        <v>9</v>
      </c>
    </row>
    <row r="17" spans="1:8" ht="15" customHeight="1" x14ac:dyDescent="0.25">
      <c r="A17" s="79" t="s">
        <v>194</v>
      </c>
      <c r="B17" s="80">
        <v>41537</v>
      </c>
      <c r="C17" s="117" t="s">
        <v>203</v>
      </c>
      <c r="D17" s="71"/>
      <c r="E17" s="72" t="s">
        <v>31</v>
      </c>
      <c r="F17" s="85" t="s">
        <v>42</v>
      </c>
      <c r="G17" s="73">
        <v>77.56</v>
      </c>
    </row>
    <row r="18" spans="1:8" ht="15" customHeight="1" x14ac:dyDescent="0.25">
      <c r="A18" s="79" t="s">
        <v>194</v>
      </c>
      <c r="B18" s="80">
        <v>41537</v>
      </c>
      <c r="C18" s="82" t="s">
        <v>204</v>
      </c>
      <c r="D18" s="71"/>
      <c r="E18" s="72" t="s">
        <v>31</v>
      </c>
      <c r="F18" s="85" t="s">
        <v>71</v>
      </c>
      <c r="G18" s="69">
        <v>103.63</v>
      </c>
    </row>
    <row r="19" spans="1:8" ht="15" customHeight="1" x14ac:dyDescent="0.25">
      <c r="A19" s="79" t="s">
        <v>195</v>
      </c>
      <c r="B19" s="80">
        <v>41537</v>
      </c>
      <c r="C19" s="82" t="s">
        <v>206</v>
      </c>
      <c r="D19" s="71"/>
      <c r="E19" s="72" t="s">
        <v>31</v>
      </c>
      <c r="F19" s="85" t="s">
        <v>47</v>
      </c>
      <c r="G19" s="69">
        <v>526.04</v>
      </c>
    </row>
    <row r="20" spans="1:8" ht="15" customHeight="1" x14ac:dyDescent="0.25">
      <c r="A20" s="79" t="s">
        <v>196</v>
      </c>
      <c r="B20" s="80">
        <v>41537</v>
      </c>
      <c r="C20" s="82" t="s">
        <v>205</v>
      </c>
      <c r="D20" s="55"/>
      <c r="E20" s="72" t="s">
        <v>31</v>
      </c>
      <c r="F20" s="85" t="s">
        <v>47</v>
      </c>
      <c r="G20" s="69">
        <v>319.60000000000002</v>
      </c>
    </row>
    <row r="21" spans="1:8" ht="15" customHeight="1" x14ac:dyDescent="0.25">
      <c r="A21" s="79" t="s">
        <v>197</v>
      </c>
      <c r="B21" s="80">
        <v>41537</v>
      </c>
      <c r="C21" s="82" t="s">
        <v>207</v>
      </c>
      <c r="D21" s="71"/>
      <c r="E21" s="72" t="s">
        <v>31</v>
      </c>
      <c r="F21" s="85" t="s">
        <v>72</v>
      </c>
      <c r="G21" s="69">
        <v>161.62</v>
      </c>
    </row>
    <row r="22" spans="1:8" ht="15" customHeight="1" x14ac:dyDescent="0.25">
      <c r="A22" s="79" t="s">
        <v>198</v>
      </c>
      <c r="B22" s="80">
        <v>41537</v>
      </c>
      <c r="C22" s="82" t="s">
        <v>208</v>
      </c>
      <c r="D22" s="55"/>
      <c r="E22" s="72" t="s">
        <v>31</v>
      </c>
      <c r="F22" s="85" t="s">
        <v>44</v>
      </c>
      <c r="G22" s="69">
        <v>45.14</v>
      </c>
    </row>
    <row r="23" spans="1:8" ht="15" customHeight="1" x14ac:dyDescent="0.25">
      <c r="A23" s="79" t="s">
        <v>199</v>
      </c>
      <c r="B23" s="80">
        <v>41537</v>
      </c>
      <c r="C23" s="82" t="s">
        <v>209</v>
      </c>
      <c r="D23" s="71"/>
      <c r="E23" s="72" t="s">
        <v>31</v>
      </c>
      <c r="F23" s="85" t="s">
        <v>48</v>
      </c>
      <c r="G23" s="69">
        <v>4381.21</v>
      </c>
    </row>
    <row r="24" spans="1:8" ht="15" customHeight="1" x14ac:dyDescent="0.25">
      <c r="A24" s="79" t="s">
        <v>200</v>
      </c>
      <c r="B24" s="80">
        <v>41537</v>
      </c>
      <c r="C24" s="82" t="s">
        <v>210</v>
      </c>
      <c r="D24" s="71"/>
      <c r="E24" s="72" t="s">
        <v>31</v>
      </c>
      <c r="F24" s="85" t="s">
        <v>33</v>
      </c>
      <c r="G24" s="69">
        <v>44.79</v>
      </c>
    </row>
    <row r="25" spans="1:8" ht="15" customHeight="1" x14ac:dyDescent="0.25">
      <c r="A25" s="79" t="s">
        <v>201</v>
      </c>
      <c r="B25" s="80">
        <v>41537</v>
      </c>
      <c r="C25" s="82" t="s">
        <v>211</v>
      </c>
      <c r="D25" s="71"/>
      <c r="E25" s="72" t="s">
        <v>31</v>
      </c>
      <c r="F25" s="85" t="s">
        <v>33</v>
      </c>
      <c r="G25" s="69">
        <v>36.36</v>
      </c>
    </row>
    <row r="26" spans="1:8" ht="15" customHeight="1" x14ac:dyDescent="0.25">
      <c r="A26" s="79" t="s">
        <v>202</v>
      </c>
      <c r="B26" s="80">
        <v>41537</v>
      </c>
      <c r="C26" s="82" t="s">
        <v>212</v>
      </c>
      <c r="D26" s="71"/>
      <c r="E26" s="72" t="s">
        <v>31</v>
      </c>
      <c r="F26" s="85" t="s">
        <v>73</v>
      </c>
      <c r="G26" s="69">
        <v>145.75</v>
      </c>
    </row>
    <row r="27" spans="1:8" ht="15" customHeight="1" x14ac:dyDescent="0.25">
      <c r="A27" s="78"/>
      <c r="B27" s="81"/>
      <c r="C27" s="54"/>
      <c r="D27" s="55"/>
      <c r="E27" s="18"/>
      <c r="F27" s="17"/>
      <c r="G27" s="19" t="str">
        <f>IF(SUM(C27)&gt;0,SUM((C27*E27)-F27),"")</f>
        <v/>
      </c>
    </row>
    <row r="28" spans="1:8" ht="15" customHeight="1" x14ac:dyDescent="0.25">
      <c r="A28" s="78"/>
      <c r="B28" s="81"/>
      <c r="C28" s="54"/>
      <c r="D28" s="55"/>
      <c r="E28" s="18"/>
      <c r="F28" s="17"/>
      <c r="G28" s="19" t="str">
        <f>IF(SUM(C28)&gt;0,SUM((C28*E28)-F28),"")</f>
        <v/>
      </c>
    </row>
    <row r="29" spans="1:8" ht="15" customHeight="1" x14ac:dyDescent="0.25">
      <c r="A29" s="78"/>
      <c r="B29" s="81"/>
      <c r="C29" s="54"/>
      <c r="D29" s="55"/>
      <c r="E29" s="18"/>
      <c r="F29" s="17"/>
      <c r="G29" s="19" t="str">
        <f>IF(SUM(C29)&gt;0,SUM((C29*E29)-F29),"")</f>
        <v/>
      </c>
    </row>
    <row r="30" spans="1:8" ht="15" customHeight="1" x14ac:dyDescent="0.25">
      <c r="A30" s="78"/>
      <c r="B30" s="81"/>
      <c r="C30" s="54"/>
      <c r="D30" s="55"/>
      <c r="E30" s="18"/>
      <c r="F30" s="17"/>
      <c r="G30" s="19" t="str">
        <f>IF(SUM(C30)&gt;0,SUM((C30*E30)-F30),"")</f>
        <v/>
      </c>
    </row>
    <row r="31" spans="1:8" s="32" customFormat="1" ht="15" customHeight="1" thickBot="1" x14ac:dyDescent="0.3">
      <c r="A31" s="1"/>
      <c r="B31" s="10"/>
      <c r="C31" s="11"/>
      <c r="D31" s="12"/>
      <c r="E31" s="16"/>
      <c r="F31" s="56" t="s">
        <v>12</v>
      </c>
      <c r="G31" s="68">
        <f>SUM(G17:G30)</f>
        <v>5841.7</v>
      </c>
      <c r="H31" s="27"/>
    </row>
    <row r="32" spans="1:8" ht="20.100000000000001" customHeight="1" thickTop="1" x14ac:dyDescent="0.25">
      <c r="A32" s="13"/>
      <c r="B32" s="22"/>
      <c r="C32" s="22"/>
      <c r="D32" s="22"/>
      <c r="E32" s="22"/>
      <c r="F32" s="23"/>
      <c r="G32" s="26"/>
      <c r="H32" s="27"/>
    </row>
    <row r="33" spans="1:8" ht="20.100000000000001" customHeight="1" x14ac:dyDescent="0.25">
      <c r="A33" s="39" t="s">
        <v>7</v>
      </c>
      <c r="B33" s="40"/>
      <c r="C33" s="40"/>
      <c r="D33" s="40"/>
      <c r="E33" s="40"/>
      <c r="F33" s="41"/>
      <c r="G33" s="42"/>
      <c r="H33" s="27"/>
    </row>
    <row r="34" spans="1:8" ht="20.100000000000001" customHeight="1" x14ac:dyDescent="0.3">
      <c r="A34" s="33"/>
      <c r="B34" s="34"/>
      <c r="C34" s="34"/>
      <c r="D34" s="34"/>
      <c r="E34" s="35"/>
      <c r="F34" s="36"/>
      <c r="G34" s="37"/>
      <c r="H34" s="27"/>
    </row>
    <row r="35" spans="1:8" ht="20.100000000000001" customHeight="1" x14ac:dyDescent="0.3">
      <c r="A35" s="33"/>
      <c r="B35" s="34"/>
      <c r="C35" s="34"/>
      <c r="D35" s="34"/>
      <c r="E35" s="35"/>
      <c r="F35" s="36"/>
      <c r="G35" s="37"/>
      <c r="H35" s="27"/>
    </row>
    <row r="36" spans="1:8" ht="20.100000000000001" customHeight="1" x14ac:dyDescent="0.25">
      <c r="A36" s="38"/>
      <c r="B36" s="350"/>
      <c r="C36" s="351"/>
      <c r="D36" s="351"/>
      <c r="E36" s="351"/>
      <c r="F36" s="351"/>
      <c r="G36" s="351"/>
      <c r="H36" s="27"/>
    </row>
    <row r="37" spans="1:8" ht="15" customHeight="1" x14ac:dyDescent="0.3">
      <c r="A37" s="3"/>
      <c r="B37" s="25"/>
      <c r="C37" s="24"/>
      <c r="D37" s="24"/>
      <c r="E37" s="24"/>
      <c r="F37" s="24"/>
      <c r="G37" s="27"/>
      <c r="H37" s="27"/>
    </row>
    <row r="38" spans="1:8" ht="15" customHeight="1" x14ac:dyDescent="0.25">
      <c r="A38" s="44"/>
      <c r="B38" s="45"/>
      <c r="C38" s="31"/>
      <c r="D38" s="43"/>
      <c r="E38" s="43"/>
      <c r="F38" s="46"/>
      <c r="G38" s="46"/>
      <c r="H38" s="27"/>
    </row>
    <row r="39" spans="1:8" ht="15" customHeight="1" x14ac:dyDescent="0.25">
      <c r="A39" s="5"/>
      <c r="B39" s="45"/>
      <c r="C39" s="28"/>
      <c r="D39" s="29"/>
      <c r="E39" s="47"/>
      <c r="F39" s="48" t="s">
        <v>8</v>
      </c>
      <c r="G39" s="48"/>
      <c r="H39" s="27"/>
    </row>
    <row r="40" spans="1:8" ht="15" customHeight="1" x14ac:dyDescent="0.25">
      <c r="A40" s="44"/>
      <c r="B40" s="45"/>
      <c r="C40" s="45"/>
      <c r="D40" s="45"/>
      <c r="E40" s="48"/>
      <c r="F40" s="48"/>
      <c r="G40" s="48"/>
      <c r="H40" s="27"/>
    </row>
    <row r="41" spans="1:8" ht="15" customHeight="1" x14ac:dyDescent="0.25">
      <c r="A41" s="4"/>
      <c r="B41" s="30"/>
      <c r="C41" s="31"/>
      <c r="D41" s="31"/>
      <c r="E41" s="31"/>
      <c r="F41" s="49"/>
      <c r="G41" s="49"/>
      <c r="H41" s="27"/>
    </row>
    <row r="42" spans="1:8" x14ac:dyDescent="0.25">
      <c r="A42" s="44"/>
      <c r="B42" s="45"/>
      <c r="C42" s="45"/>
      <c r="D42" s="45"/>
      <c r="E42" s="48"/>
      <c r="F42" s="48" t="s">
        <v>8</v>
      </c>
      <c r="G42" s="48"/>
      <c r="H42" s="27"/>
    </row>
    <row r="43" spans="1:8" x14ac:dyDescent="0.25">
      <c r="A43" s="44"/>
      <c r="B43" s="45"/>
      <c r="C43" s="45"/>
      <c r="D43" s="45"/>
      <c r="E43" s="48"/>
      <c r="F43" s="60" t="s">
        <v>13</v>
      </c>
      <c r="G43" s="48"/>
      <c r="H43" s="27"/>
    </row>
  </sheetData>
  <mergeCells count="8">
    <mergeCell ref="C16:D16"/>
    <mergeCell ref="B36:G36"/>
    <mergeCell ref="A1:G1"/>
    <mergeCell ref="E2:G2"/>
    <mergeCell ref="A11:D11"/>
    <mergeCell ref="E11:G11"/>
    <mergeCell ref="A13:D13"/>
    <mergeCell ref="E13:G13"/>
  </mergeCells>
  <pageMargins left="0.7" right="0.7" top="0.75" bottom="0.75" header="0.3" footer="0.3"/>
  <pageSetup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/>
  <dimension ref="A1:H39"/>
  <sheetViews>
    <sheetView workbookViewId="0">
      <selection activeCell="H25" sqref="H25"/>
    </sheetView>
  </sheetViews>
  <sheetFormatPr defaultRowHeight="13.5" x14ac:dyDescent="0.25"/>
  <cols>
    <col min="1" max="1" width="11.85546875" style="1" customWidth="1"/>
    <col min="2" max="3" width="10.7109375" style="1" customWidth="1"/>
    <col min="4" max="4" width="16" style="1" customWidth="1"/>
    <col min="5" max="5" width="17.42578125" style="1" customWidth="1"/>
    <col min="6" max="6" width="13.7109375" style="1" customWidth="1"/>
    <col min="7" max="7" width="11.7109375" style="1" customWidth="1"/>
    <col min="8" max="16384" width="9.140625" style="1"/>
  </cols>
  <sheetData>
    <row r="1" spans="1:7" ht="42.75" customHeight="1" x14ac:dyDescent="0.25">
      <c r="A1" s="293" t="s">
        <v>14</v>
      </c>
      <c r="B1" s="329"/>
      <c r="C1" s="329"/>
      <c r="D1" s="329"/>
      <c r="E1" s="329"/>
      <c r="F1" s="329"/>
      <c r="G1" s="329"/>
    </row>
    <row r="2" spans="1:7" ht="17.25" x14ac:dyDescent="0.3">
      <c r="A2" s="6" t="s">
        <v>185</v>
      </c>
      <c r="B2" s="6"/>
      <c r="C2" s="6"/>
      <c r="D2" s="6"/>
      <c r="E2" s="352" t="s">
        <v>1</v>
      </c>
      <c r="F2" s="353"/>
      <c r="G2" s="353"/>
    </row>
    <row r="3" spans="1:7" ht="12" customHeight="1" x14ac:dyDescent="0.3">
      <c r="A3" s="6"/>
      <c r="B3" s="6"/>
      <c r="C3" s="6"/>
      <c r="E3" s="108"/>
      <c r="F3" s="109"/>
      <c r="G3" s="109"/>
    </row>
    <row r="4" spans="1:7" ht="15.95" customHeight="1" x14ac:dyDescent="0.3">
      <c r="A4" s="6" t="s">
        <v>163</v>
      </c>
      <c r="B4" s="15"/>
      <c r="C4" s="15"/>
      <c r="E4" s="108" t="s">
        <v>4</v>
      </c>
      <c r="F4" s="110"/>
      <c r="G4" s="110"/>
    </row>
    <row r="5" spans="1:7" s="2" customFormat="1" ht="12" customHeight="1" x14ac:dyDescent="0.3">
      <c r="A5" s="6"/>
      <c r="B5" s="15"/>
      <c r="C5" s="15"/>
      <c r="E5" s="111"/>
      <c r="F5" s="111"/>
      <c r="G5" s="108"/>
    </row>
    <row r="6" spans="1:7" s="2" customFormat="1" ht="15.95" customHeight="1" x14ac:dyDescent="0.3">
      <c r="A6" s="6" t="s">
        <v>162</v>
      </c>
      <c r="B6" s="8"/>
      <c r="C6" s="8"/>
      <c r="E6" s="108" t="s">
        <v>2</v>
      </c>
      <c r="F6" s="123">
        <v>1004</v>
      </c>
      <c r="G6" s="113"/>
    </row>
    <row r="7" spans="1:7" s="2" customFormat="1" ht="12" customHeight="1" x14ac:dyDescent="0.3">
      <c r="A7" s="6"/>
      <c r="B7" s="52"/>
      <c r="C7" s="52"/>
      <c r="D7" s="2" t="s">
        <v>18</v>
      </c>
      <c r="E7" s="108"/>
      <c r="F7" s="114"/>
      <c r="G7" s="115"/>
    </row>
    <row r="8" spans="1:7" s="2" customFormat="1" ht="15.95" customHeight="1" x14ac:dyDescent="0.3">
      <c r="A8" s="6" t="s">
        <v>105</v>
      </c>
      <c r="B8" s="7"/>
      <c r="C8" s="7"/>
      <c r="E8" s="111" t="s">
        <v>3</v>
      </c>
      <c r="F8" s="110"/>
      <c r="G8" s="113"/>
    </row>
    <row r="9" spans="1:7" s="2" customFormat="1" ht="14.1" customHeight="1" x14ac:dyDescent="0.3">
      <c r="A9" s="21"/>
      <c r="B9" s="9"/>
      <c r="C9" s="7"/>
      <c r="D9" s="7"/>
      <c r="E9" s="111"/>
      <c r="F9" s="111"/>
      <c r="G9" s="116"/>
    </row>
    <row r="10" spans="1:7" s="44" customFormat="1" ht="14.1" customHeight="1" x14ac:dyDescent="0.25">
      <c r="C10" s="61"/>
      <c r="D10" s="61"/>
      <c r="E10" s="61"/>
      <c r="F10" s="61"/>
      <c r="G10" s="62"/>
    </row>
    <row r="11" spans="1:7" s="44" customFormat="1" ht="15" customHeight="1" x14ac:dyDescent="0.25">
      <c r="A11" s="354" t="s">
        <v>25</v>
      </c>
      <c r="B11" s="338"/>
      <c r="C11" s="338"/>
      <c r="D11" s="338"/>
      <c r="E11" s="354" t="s">
        <v>16</v>
      </c>
      <c r="F11" s="355"/>
      <c r="G11" s="355"/>
    </row>
    <row r="12" spans="1:7" s="44" customFormat="1" ht="15" customHeight="1" x14ac:dyDescent="0.25">
      <c r="B12" s="63"/>
      <c r="C12" s="63"/>
      <c r="D12" s="64"/>
      <c r="E12" s="64"/>
      <c r="G12" s="64"/>
    </row>
    <row r="13" spans="1:7" s="44" customFormat="1" ht="15" customHeight="1" x14ac:dyDescent="0.25">
      <c r="A13" s="354" t="s">
        <v>17</v>
      </c>
      <c r="B13" s="338"/>
      <c r="C13" s="338"/>
      <c r="D13" s="338"/>
      <c r="E13" s="354" t="s">
        <v>26</v>
      </c>
      <c r="F13" s="355"/>
      <c r="G13" s="355"/>
    </row>
    <row r="14" spans="1:7" s="44" customFormat="1" ht="14.1" customHeight="1" x14ac:dyDescent="0.25">
      <c r="B14" s="61"/>
      <c r="C14" s="61"/>
      <c r="D14" s="61"/>
      <c r="E14" s="61"/>
      <c r="F14" s="61"/>
      <c r="G14" s="62"/>
    </row>
    <row r="15" spans="1:7" ht="15" customHeight="1" x14ac:dyDescent="0.3">
      <c r="A15" s="20"/>
      <c r="B15" s="50" t="s">
        <v>18</v>
      </c>
      <c r="C15" s="50"/>
      <c r="D15" s="51"/>
      <c r="E15" s="51"/>
      <c r="F15" s="51"/>
      <c r="G15" s="51"/>
    </row>
    <row r="16" spans="1:7" ht="15" customHeight="1" x14ac:dyDescent="0.3">
      <c r="A16" s="57" t="s">
        <v>5</v>
      </c>
      <c r="B16" s="58" t="s">
        <v>6</v>
      </c>
      <c r="C16" s="348" t="s">
        <v>0</v>
      </c>
      <c r="D16" s="349"/>
      <c r="E16" s="58" t="s">
        <v>10</v>
      </c>
      <c r="F16" s="58" t="s">
        <v>11</v>
      </c>
      <c r="G16" s="59" t="s">
        <v>9</v>
      </c>
    </row>
    <row r="17" spans="1:8" ht="15" customHeight="1" x14ac:dyDescent="0.25">
      <c r="A17" s="79" t="s">
        <v>186</v>
      </c>
      <c r="B17" s="80">
        <v>41522</v>
      </c>
      <c r="C17" s="54" t="s">
        <v>187</v>
      </c>
      <c r="D17" s="55"/>
      <c r="E17" s="74" t="s">
        <v>31</v>
      </c>
      <c r="F17" s="72" t="s">
        <v>42</v>
      </c>
      <c r="G17" s="69">
        <v>29.72</v>
      </c>
    </row>
    <row r="18" spans="1:8" ht="15" customHeight="1" x14ac:dyDescent="0.25">
      <c r="A18" s="79" t="s">
        <v>188</v>
      </c>
      <c r="B18" s="80">
        <v>41522</v>
      </c>
      <c r="C18" s="84" t="s">
        <v>189</v>
      </c>
      <c r="D18" s="71"/>
      <c r="E18" s="83" t="s">
        <v>31</v>
      </c>
      <c r="F18" s="72" t="s">
        <v>48</v>
      </c>
      <c r="G18" s="69">
        <v>455.46</v>
      </c>
    </row>
    <row r="19" spans="1:8" ht="15" customHeight="1" x14ac:dyDescent="0.25">
      <c r="A19" s="79"/>
      <c r="B19" s="80"/>
      <c r="C19" s="118"/>
      <c r="D19" s="120"/>
      <c r="E19" s="119"/>
      <c r="F19" s="72"/>
      <c r="G19" s="69"/>
    </row>
    <row r="20" spans="1:8" ht="15" customHeight="1" x14ac:dyDescent="0.25">
      <c r="A20" s="79"/>
      <c r="B20" s="80"/>
      <c r="C20" s="75"/>
      <c r="D20" s="71"/>
      <c r="E20" s="74"/>
      <c r="F20" s="72"/>
      <c r="G20" s="69" t="str">
        <f t="shared" ref="G20:G26" si="0">IF(SUM(C20)&gt;0,SUM((C20*E20)-F20),"")</f>
        <v/>
      </c>
    </row>
    <row r="21" spans="1:8" ht="15" customHeight="1" x14ac:dyDescent="0.25">
      <c r="A21" s="78"/>
      <c r="B21" s="81"/>
      <c r="C21" s="54"/>
      <c r="D21" s="55"/>
      <c r="E21" s="18"/>
      <c r="F21" s="17"/>
      <c r="G21" s="19" t="str">
        <f t="shared" si="0"/>
        <v/>
      </c>
    </row>
    <row r="22" spans="1:8" ht="15" customHeight="1" x14ac:dyDescent="0.25">
      <c r="A22" s="78"/>
      <c r="B22" s="81"/>
      <c r="C22" s="54"/>
      <c r="D22" s="55"/>
      <c r="E22" s="18"/>
      <c r="F22" s="17"/>
      <c r="G22" s="19" t="str">
        <f t="shared" si="0"/>
        <v/>
      </c>
    </row>
    <row r="23" spans="1:8" ht="15" customHeight="1" x14ac:dyDescent="0.25">
      <c r="A23" s="78"/>
      <c r="B23" s="81"/>
      <c r="C23" s="54"/>
      <c r="D23" s="55"/>
      <c r="E23" s="18"/>
      <c r="F23" s="17"/>
      <c r="G23" s="19" t="str">
        <f t="shared" si="0"/>
        <v/>
      </c>
    </row>
    <row r="24" spans="1:8" ht="15" customHeight="1" x14ac:dyDescent="0.25">
      <c r="A24" s="78"/>
      <c r="B24" s="81"/>
      <c r="C24" s="54"/>
      <c r="D24" s="55"/>
      <c r="E24" s="18"/>
      <c r="F24" s="17"/>
      <c r="G24" s="19" t="str">
        <f t="shared" si="0"/>
        <v/>
      </c>
    </row>
    <row r="25" spans="1:8" ht="15" customHeight="1" x14ac:dyDescent="0.25">
      <c r="A25" s="78"/>
      <c r="B25" s="81"/>
      <c r="C25" s="54"/>
      <c r="D25" s="55"/>
      <c r="E25" s="18"/>
      <c r="F25" s="17"/>
      <c r="G25" s="19" t="str">
        <f t="shared" si="0"/>
        <v/>
      </c>
    </row>
    <row r="26" spans="1:8" ht="15" customHeight="1" x14ac:dyDescent="0.25">
      <c r="A26" s="78"/>
      <c r="B26" s="81"/>
      <c r="C26" s="54"/>
      <c r="D26" s="55"/>
      <c r="E26" s="18"/>
      <c r="F26" s="17"/>
      <c r="G26" s="19" t="str">
        <f t="shared" si="0"/>
        <v/>
      </c>
    </row>
    <row r="27" spans="1:8" s="32" customFormat="1" ht="15" customHeight="1" thickBot="1" x14ac:dyDescent="0.3">
      <c r="A27" s="1"/>
      <c r="B27" s="10"/>
      <c r="C27" s="11"/>
      <c r="D27" s="12"/>
      <c r="E27" s="16"/>
      <c r="F27" s="56" t="s">
        <v>12</v>
      </c>
      <c r="G27" s="68">
        <f>SUM(G17:G26)</f>
        <v>485.17999999999995</v>
      </c>
      <c r="H27" s="27"/>
    </row>
    <row r="28" spans="1:8" ht="20.100000000000001" customHeight="1" thickTop="1" x14ac:dyDescent="0.25">
      <c r="A28" s="13"/>
      <c r="B28" s="22"/>
      <c r="C28" s="22"/>
      <c r="D28" s="22"/>
      <c r="E28" s="22"/>
      <c r="F28" s="23"/>
      <c r="G28" s="26"/>
      <c r="H28" s="27"/>
    </row>
    <row r="29" spans="1:8" ht="20.100000000000001" customHeight="1" x14ac:dyDescent="0.25">
      <c r="A29" s="39" t="s">
        <v>7</v>
      </c>
      <c r="B29" s="40"/>
      <c r="C29" s="40"/>
      <c r="D29" s="40"/>
      <c r="E29" s="40"/>
      <c r="F29" s="41"/>
      <c r="G29" s="42"/>
      <c r="H29" s="27"/>
    </row>
    <row r="30" spans="1:8" ht="20.100000000000001" customHeight="1" x14ac:dyDescent="0.3">
      <c r="A30" s="33"/>
      <c r="B30" s="34"/>
      <c r="C30" s="34"/>
      <c r="D30" s="34"/>
      <c r="E30" s="35"/>
      <c r="F30" s="36"/>
      <c r="G30" s="37"/>
      <c r="H30" s="27"/>
    </row>
    <row r="31" spans="1:8" ht="20.100000000000001" customHeight="1" x14ac:dyDescent="0.3">
      <c r="A31" s="33"/>
      <c r="B31" s="34"/>
      <c r="C31" s="34"/>
      <c r="D31" s="34"/>
      <c r="E31" s="35"/>
      <c r="F31" s="36"/>
      <c r="G31" s="37"/>
      <c r="H31" s="27"/>
    </row>
    <row r="32" spans="1:8" ht="20.100000000000001" customHeight="1" x14ac:dyDescent="0.25">
      <c r="A32" s="38"/>
      <c r="B32" s="350"/>
      <c r="C32" s="351"/>
      <c r="D32" s="351"/>
      <c r="E32" s="351"/>
      <c r="F32" s="351"/>
      <c r="G32" s="351"/>
      <c r="H32" s="27"/>
    </row>
    <row r="33" spans="1:8" ht="15" customHeight="1" x14ac:dyDescent="0.3">
      <c r="A33" s="3"/>
      <c r="B33" s="25"/>
      <c r="C33" s="24"/>
      <c r="D33" s="24"/>
      <c r="E33" s="24"/>
      <c r="F33" s="24"/>
      <c r="G33" s="27"/>
      <c r="H33" s="27"/>
    </row>
    <row r="34" spans="1:8" ht="15" customHeight="1" x14ac:dyDescent="0.25">
      <c r="A34" s="44"/>
      <c r="B34" s="45"/>
      <c r="C34" s="31"/>
      <c r="D34" s="43"/>
      <c r="E34" s="43"/>
      <c r="F34" s="46"/>
      <c r="G34" s="46"/>
      <c r="H34" s="27"/>
    </row>
    <row r="35" spans="1:8" ht="15" customHeight="1" x14ac:dyDescent="0.25">
      <c r="A35" s="5"/>
      <c r="B35" s="45"/>
      <c r="C35" s="28"/>
      <c r="D35" s="29"/>
      <c r="E35" s="47"/>
      <c r="F35" s="48" t="s">
        <v>8</v>
      </c>
      <c r="G35" s="48"/>
      <c r="H35" s="27"/>
    </row>
    <row r="36" spans="1:8" ht="15" customHeight="1" x14ac:dyDescent="0.25">
      <c r="A36" s="44"/>
      <c r="B36" s="45"/>
      <c r="C36" s="45"/>
      <c r="D36" s="45"/>
      <c r="E36" s="48"/>
      <c r="F36" s="48"/>
      <c r="G36" s="48"/>
      <c r="H36" s="27"/>
    </row>
    <row r="37" spans="1:8" ht="15" customHeight="1" x14ac:dyDescent="0.25">
      <c r="A37" s="4"/>
      <c r="B37" s="30"/>
      <c r="C37" s="31"/>
      <c r="D37" s="31"/>
      <c r="E37" s="31"/>
      <c r="F37" s="49"/>
      <c r="G37" s="49"/>
      <c r="H37" s="27"/>
    </row>
    <row r="38" spans="1:8" x14ac:dyDescent="0.25">
      <c r="A38" s="44"/>
      <c r="B38" s="45"/>
      <c r="C38" s="45"/>
      <c r="D38" s="45"/>
      <c r="E38" s="48"/>
      <c r="F38" s="48" t="s">
        <v>8</v>
      </c>
      <c r="G38" s="48"/>
      <c r="H38" s="27"/>
    </row>
    <row r="39" spans="1:8" x14ac:dyDescent="0.25">
      <c r="A39" s="44"/>
      <c r="B39" s="45"/>
      <c r="C39" s="45"/>
      <c r="D39" s="45"/>
      <c r="E39" s="48"/>
      <c r="F39" s="60" t="s">
        <v>13</v>
      </c>
      <c r="G39" s="48"/>
      <c r="H39" s="27"/>
    </row>
  </sheetData>
  <mergeCells count="8">
    <mergeCell ref="C16:D16"/>
    <mergeCell ref="B32:G32"/>
    <mergeCell ref="A1:G1"/>
    <mergeCell ref="E2:G2"/>
    <mergeCell ref="A11:D11"/>
    <mergeCell ref="E11:G11"/>
    <mergeCell ref="A13:D13"/>
    <mergeCell ref="E13:G13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/>
  <dimension ref="A1:H39"/>
  <sheetViews>
    <sheetView zoomScale="130" zoomScaleNormal="130" workbookViewId="0">
      <selection activeCell="A17" sqref="A17"/>
    </sheetView>
  </sheetViews>
  <sheetFormatPr defaultRowHeight="13.5" x14ac:dyDescent="0.25"/>
  <cols>
    <col min="1" max="1" width="11.85546875" style="1" customWidth="1"/>
    <col min="2" max="3" width="10.7109375" style="1" customWidth="1"/>
    <col min="4" max="4" width="16" style="1" customWidth="1"/>
    <col min="5" max="5" width="17.42578125" style="1" customWidth="1"/>
    <col min="6" max="6" width="13.7109375" style="1" customWidth="1"/>
    <col min="7" max="7" width="11.7109375" style="1" customWidth="1"/>
    <col min="8" max="16384" width="9.140625" style="1"/>
  </cols>
  <sheetData>
    <row r="1" spans="1:7" ht="42.75" customHeight="1" x14ac:dyDescent="0.25">
      <c r="A1" s="293" t="s">
        <v>14</v>
      </c>
      <c r="B1" s="329"/>
      <c r="C1" s="329"/>
      <c r="D1" s="329"/>
      <c r="E1" s="329"/>
      <c r="F1" s="329"/>
      <c r="G1" s="329"/>
    </row>
    <row r="2" spans="1:7" ht="17.25" x14ac:dyDescent="0.3">
      <c r="A2" s="6" t="s">
        <v>182</v>
      </c>
      <c r="B2" s="6"/>
      <c r="C2" s="6"/>
      <c r="D2" s="6"/>
      <c r="E2" s="352" t="s">
        <v>1</v>
      </c>
      <c r="F2" s="353"/>
      <c r="G2" s="353"/>
    </row>
    <row r="3" spans="1:7" ht="12" customHeight="1" x14ac:dyDescent="0.3">
      <c r="A3" s="6" t="s">
        <v>152</v>
      </c>
      <c r="B3" s="6"/>
      <c r="C3" s="6"/>
      <c r="E3" s="108"/>
      <c r="F3" s="109"/>
      <c r="G3" s="109"/>
    </row>
    <row r="4" spans="1:7" ht="15.95" customHeight="1" x14ac:dyDescent="0.3">
      <c r="A4" s="6" t="s">
        <v>157</v>
      </c>
      <c r="B4" s="15"/>
      <c r="C4" s="15"/>
      <c r="E4" s="108" t="s">
        <v>4</v>
      </c>
      <c r="F4" s="110"/>
      <c r="G4" s="110"/>
    </row>
    <row r="5" spans="1:7" s="2" customFormat="1" ht="12" customHeight="1" x14ac:dyDescent="0.3">
      <c r="A5" s="6"/>
      <c r="B5" s="15"/>
      <c r="C5" s="15"/>
      <c r="E5" s="111"/>
      <c r="F5" s="111"/>
      <c r="G5" s="108"/>
    </row>
    <row r="6" spans="1:7" s="2" customFormat="1" ht="15.95" customHeight="1" x14ac:dyDescent="0.3">
      <c r="A6" s="6" t="s">
        <v>153</v>
      </c>
      <c r="B6" s="8"/>
      <c r="C6" s="121"/>
      <c r="E6" s="108" t="s">
        <v>2</v>
      </c>
      <c r="F6" s="127"/>
      <c r="G6" s="113"/>
    </row>
    <row r="7" spans="1:7" s="2" customFormat="1" ht="12" customHeight="1" x14ac:dyDescent="0.3">
      <c r="A7" s="6"/>
      <c r="B7" s="52"/>
      <c r="C7" s="52"/>
      <c r="D7" s="2" t="s">
        <v>18</v>
      </c>
      <c r="E7" s="108"/>
      <c r="F7" s="114"/>
      <c r="G7" s="115"/>
    </row>
    <row r="8" spans="1:7" s="2" customFormat="1" ht="15.95" customHeight="1" x14ac:dyDescent="0.3">
      <c r="A8" s="6" t="s">
        <v>105</v>
      </c>
      <c r="B8" s="7"/>
      <c r="C8" s="7"/>
      <c r="E8" s="111" t="s">
        <v>3</v>
      </c>
      <c r="F8" s="110">
        <v>1004</v>
      </c>
      <c r="G8" s="113"/>
    </row>
    <row r="9" spans="1:7" s="2" customFormat="1" ht="14.1" customHeight="1" x14ac:dyDescent="0.3">
      <c r="A9" s="21"/>
      <c r="B9" s="9"/>
      <c r="C9" s="7"/>
      <c r="D9" s="7"/>
      <c r="E9" s="111"/>
      <c r="F9" s="111"/>
      <c r="G9" s="116"/>
    </row>
    <row r="10" spans="1:7" s="44" customFormat="1" ht="14.1" customHeight="1" x14ac:dyDescent="0.25">
      <c r="C10" s="61"/>
      <c r="D10" s="61"/>
      <c r="E10" s="61"/>
      <c r="F10" s="61"/>
      <c r="G10" s="62"/>
    </row>
    <row r="11" spans="1:7" s="44" customFormat="1" ht="15" customHeight="1" x14ac:dyDescent="0.25">
      <c r="A11" s="354" t="s">
        <v>25</v>
      </c>
      <c r="B11" s="338"/>
      <c r="C11" s="338"/>
      <c r="D11" s="338"/>
      <c r="E11" s="354" t="s">
        <v>16</v>
      </c>
      <c r="F11" s="355"/>
      <c r="G11" s="355"/>
    </row>
    <row r="12" spans="1:7" s="44" customFormat="1" ht="15" customHeight="1" x14ac:dyDescent="0.25">
      <c r="B12" s="63"/>
      <c r="C12" s="63"/>
      <c r="D12" s="64"/>
      <c r="E12" s="64"/>
      <c r="G12" s="64"/>
    </row>
    <row r="13" spans="1:7" s="44" customFormat="1" ht="15" customHeight="1" x14ac:dyDescent="0.25">
      <c r="A13" s="354" t="s">
        <v>17</v>
      </c>
      <c r="B13" s="338"/>
      <c r="C13" s="338"/>
      <c r="D13" s="338"/>
      <c r="E13" s="354" t="s">
        <v>26</v>
      </c>
      <c r="F13" s="355"/>
      <c r="G13" s="355"/>
    </row>
    <row r="14" spans="1:7" s="44" customFormat="1" ht="14.1" customHeight="1" x14ac:dyDescent="0.25">
      <c r="B14" s="61"/>
      <c r="C14" s="61"/>
      <c r="D14" s="61"/>
      <c r="E14" s="61"/>
      <c r="F14" s="61"/>
      <c r="G14" s="62"/>
    </row>
    <row r="15" spans="1:7" ht="15" customHeight="1" x14ac:dyDescent="0.3">
      <c r="A15" s="20"/>
      <c r="B15" s="50" t="s">
        <v>18</v>
      </c>
      <c r="C15" s="50"/>
      <c r="D15" s="51"/>
      <c r="E15" s="51"/>
      <c r="F15" s="51"/>
      <c r="G15" s="51"/>
    </row>
    <row r="16" spans="1:7" ht="15" customHeight="1" x14ac:dyDescent="0.3">
      <c r="A16" s="57" t="s">
        <v>5</v>
      </c>
      <c r="B16" s="58" t="s">
        <v>6</v>
      </c>
      <c r="C16" s="348" t="s">
        <v>0</v>
      </c>
      <c r="D16" s="349"/>
      <c r="E16" s="58" t="s">
        <v>10</v>
      </c>
      <c r="F16" s="58" t="s">
        <v>11</v>
      </c>
      <c r="G16" s="59" t="s">
        <v>9</v>
      </c>
    </row>
    <row r="17" spans="1:8" ht="15" customHeight="1" x14ac:dyDescent="0.25">
      <c r="A17" s="79" t="s">
        <v>252</v>
      </c>
      <c r="B17" s="80">
        <v>41583</v>
      </c>
      <c r="C17" s="82" t="s">
        <v>249</v>
      </c>
      <c r="D17" s="55"/>
      <c r="E17" s="83" t="s">
        <v>183</v>
      </c>
      <c r="F17" s="72" t="s">
        <v>42</v>
      </c>
      <c r="G17" s="69">
        <v>27.58</v>
      </c>
    </row>
    <row r="18" spans="1:8" ht="12" customHeight="1" x14ac:dyDescent="0.25">
      <c r="A18" s="79"/>
      <c r="B18" s="80"/>
      <c r="C18" s="84"/>
      <c r="D18" s="71"/>
      <c r="E18" s="83"/>
      <c r="F18" s="72"/>
      <c r="G18" s="69"/>
    </row>
    <row r="19" spans="1:8" ht="15" customHeight="1" x14ac:dyDescent="0.25">
      <c r="A19" s="79" t="s">
        <v>251</v>
      </c>
      <c r="B19" s="80">
        <v>41583</v>
      </c>
      <c r="C19" s="118" t="s">
        <v>250</v>
      </c>
      <c r="D19" s="120"/>
      <c r="E19" s="119" t="s">
        <v>184</v>
      </c>
      <c r="F19" s="72" t="s">
        <v>47</v>
      </c>
      <c r="G19" s="69">
        <v>503.31</v>
      </c>
    </row>
    <row r="20" spans="1:8" ht="15" customHeight="1" x14ac:dyDescent="0.25">
      <c r="A20" s="79"/>
      <c r="B20" s="80"/>
      <c r="C20" s="75"/>
      <c r="D20" s="71"/>
      <c r="E20" s="74"/>
      <c r="F20" s="72"/>
      <c r="G20" s="69" t="str">
        <f t="shared" ref="G20:G26" si="0">IF(SUM(C20)&gt;0,SUM((C20*E20)-F20),"")</f>
        <v/>
      </c>
    </row>
    <row r="21" spans="1:8" ht="15" customHeight="1" x14ac:dyDescent="0.25">
      <c r="A21" s="78"/>
      <c r="B21" s="81"/>
      <c r="C21" s="54"/>
      <c r="D21" s="55"/>
      <c r="E21" s="18"/>
      <c r="F21" s="17"/>
      <c r="G21" s="19" t="str">
        <f t="shared" si="0"/>
        <v/>
      </c>
    </row>
    <row r="22" spans="1:8" ht="15" customHeight="1" x14ac:dyDescent="0.25">
      <c r="A22" s="78"/>
      <c r="B22" s="81"/>
      <c r="C22" s="54"/>
      <c r="D22" s="55"/>
      <c r="E22" s="18"/>
      <c r="F22" s="17"/>
      <c r="G22" s="19" t="str">
        <f t="shared" si="0"/>
        <v/>
      </c>
    </row>
    <row r="23" spans="1:8" ht="15" customHeight="1" x14ac:dyDescent="0.25">
      <c r="A23" s="78"/>
      <c r="B23" s="81"/>
      <c r="C23" s="54"/>
      <c r="D23" s="55"/>
      <c r="E23" s="18"/>
      <c r="F23" s="17"/>
      <c r="G23" s="19" t="str">
        <f t="shared" si="0"/>
        <v/>
      </c>
    </row>
    <row r="24" spans="1:8" ht="15" customHeight="1" x14ac:dyDescent="0.25">
      <c r="A24" s="78"/>
      <c r="B24" s="81"/>
      <c r="C24" s="54"/>
      <c r="D24" s="55"/>
      <c r="E24" s="18"/>
      <c r="F24" s="17"/>
      <c r="G24" s="19" t="str">
        <f t="shared" si="0"/>
        <v/>
      </c>
    </row>
    <row r="25" spans="1:8" ht="15" customHeight="1" x14ac:dyDescent="0.25">
      <c r="A25" s="78"/>
      <c r="B25" s="81"/>
      <c r="C25" s="54"/>
      <c r="D25" s="55"/>
      <c r="E25" s="18"/>
      <c r="F25" s="17"/>
      <c r="G25" s="19" t="str">
        <f t="shared" si="0"/>
        <v/>
      </c>
    </row>
    <row r="26" spans="1:8" ht="15" customHeight="1" x14ac:dyDescent="0.25">
      <c r="A26" s="78"/>
      <c r="B26" s="81"/>
      <c r="C26" s="54"/>
      <c r="D26" s="55"/>
      <c r="E26" s="18"/>
      <c r="F26" s="17"/>
      <c r="G26" s="19" t="str">
        <f t="shared" si="0"/>
        <v/>
      </c>
    </row>
    <row r="27" spans="1:8" s="32" customFormat="1" ht="15" customHeight="1" thickBot="1" x14ac:dyDescent="0.3">
      <c r="A27" s="1"/>
      <c r="B27" s="10"/>
      <c r="C27" s="11"/>
      <c r="D27" s="12"/>
      <c r="E27" s="16"/>
      <c r="F27" s="56" t="s">
        <v>12</v>
      </c>
      <c r="G27" s="68">
        <f>SUM(G17:G26)</f>
        <v>530.89</v>
      </c>
      <c r="H27" s="27"/>
    </row>
    <row r="28" spans="1:8" ht="20.100000000000001" customHeight="1" thickTop="1" x14ac:dyDescent="0.25">
      <c r="A28" s="13"/>
      <c r="B28" s="22"/>
      <c r="C28" s="22"/>
      <c r="D28" s="22"/>
      <c r="E28" s="22"/>
      <c r="F28" s="23"/>
      <c r="G28" s="26"/>
      <c r="H28" s="27"/>
    </row>
    <row r="29" spans="1:8" ht="20.100000000000001" customHeight="1" x14ac:dyDescent="0.25">
      <c r="A29" s="39" t="s">
        <v>7</v>
      </c>
      <c r="B29" s="40"/>
      <c r="C29" s="40"/>
      <c r="D29" s="40"/>
      <c r="E29" s="40"/>
      <c r="F29" s="41"/>
      <c r="G29" s="42"/>
      <c r="H29" s="27"/>
    </row>
    <row r="30" spans="1:8" ht="20.100000000000001" customHeight="1" x14ac:dyDescent="0.3">
      <c r="A30" s="33"/>
      <c r="B30" s="34"/>
      <c r="C30" s="34"/>
      <c r="D30" s="34"/>
      <c r="E30" s="35"/>
      <c r="F30" s="36"/>
      <c r="G30" s="37"/>
      <c r="H30" s="27"/>
    </row>
    <row r="31" spans="1:8" ht="20.100000000000001" customHeight="1" x14ac:dyDescent="0.3">
      <c r="A31" s="33"/>
      <c r="B31" s="34"/>
      <c r="C31" s="34"/>
      <c r="D31" s="34"/>
      <c r="E31" s="35"/>
      <c r="F31" s="36"/>
      <c r="G31" s="37"/>
      <c r="H31" s="27"/>
    </row>
    <row r="32" spans="1:8" ht="20.100000000000001" customHeight="1" x14ac:dyDescent="0.25">
      <c r="A32" s="38"/>
      <c r="B32" s="350"/>
      <c r="C32" s="351"/>
      <c r="D32" s="351"/>
      <c r="E32" s="351"/>
      <c r="F32" s="351"/>
      <c r="G32" s="351"/>
      <c r="H32" s="27"/>
    </row>
    <row r="33" spans="1:8" ht="15" customHeight="1" x14ac:dyDescent="0.3">
      <c r="A33" s="3"/>
      <c r="B33" s="25"/>
      <c r="C33" s="24"/>
      <c r="D33" s="24"/>
      <c r="E33" s="24"/>
      <c r="F33" s="24"/>
      <c r="G33" s="27"/>
      <c r="H33" s="27"/>
    </row>
    <row r="34" spans="1:8" ht="15" customHeight="1" x14ac:dyDescent="0.25">
      <c r="A34" s="44"/>
      <c r="B34" s="45"/>
      <c r="C34" s="31"/>
      <c r="D34" s="43"/>
      <c r="E34" s="43"/>
      <c r="F34" s="46"/>
      <c r="G34" s="46"/>
      <c r="H34" s="27"/>
    </row>
    <row r="35" spans="1:8" ht="15" customHeight="1" x14ac:dyDescent="0.25">
      <c r="A35" s="5"/>
      <c r="B35" s="45"/>
      <c r="C35" s="28"/>
      <c r="D35" s="29"/>
      <c r="E35" s="47"/>
      <c r="F35" s="48" t="s">
        <v>8</v>
      </c>
      <c r="G35" s="48"/>
      <c r="H35" s="27"/>
    </row>
    <row r="36" spans="1:8" ht="15" customHeight="1" x14ac:dyDescent="0.25">
      <c r="A36" s="44"/>
      <c r="B36" s="45"/>
      <c r="C36" s="45"/>
      <c r="D36" s="45"/>
      <c r="E36" s="48"/>
      <c r="F36" s="48"/>
      <c r="G36" s="48"/>
      <c r="H36" s="27"/>
    </row>
    <row r="37" spans="1:8" ht="15" customHeight="1" x14ac:dyDescent="0.25">
      <c r="A37" s="4"/>
      <c r="B37" s="30"/>
      <c r="C37" s="31"/>
      <c r="D37" s="31"/>
      <c r="E37" s="31"/>
      <c r="F37" s="49"/>
      <c r="G37" s="49"/>
      <c r="H37" s="27"/>
    </row>
    <row r="38" spans="1:8" x14ac:dyDescent="0.25">
      <c r="A38" s="44"/>
      <c r="B38" s="45"/>
      <c r="C38" s="45"/>
      <c r="D38" s="45"/>
      <c r="E38" s="48"/>
      <c r="F38" s="48" t="s">
        <v>8</v>
      </c>
      <c r="G38" s="48"/>
      <c r="H38" s="27"/>
    </row>
    <row r="39" spans="1:8" x14ac:dyDescent="0.25">
      <c r="A39" s="44"/>
      <c r="B39" s="45"/>
      <c r="C39" s="45"/>
      <c r="D39" s="45"/>
      <c r="E39" s="48"/>
      <c r="F39" s="60" t="s">
        <v>13</v>
      </c>
      <c r="G39" s="48"/>
      <c r="H39" s="27"/>
    </row>
  </sheetData>
  <mergeCells count="8">
    <mergeCell ref="C16:D16"/>
    <mergeCell ref="B32:G32"/>
    <mergeCell ref="A1:G1"/>
    <mergeCell ref="E2:G2"/>
    <mergeCell ref="A11:D11"/>
    <mergeCell ref="E11:G11"/>
    <mergeCell ref="A13:D13"/>
    <mergeCell ref="E13:G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9">
    <tabColor rgb="FFFFFF00"/>
  </sheetPr>
  <dimension ref="A1:H138"/>
  <sheetViews>
    <sheetView zoomScaleNormal="100" workbookViewId="0">
      <selection activeCell="A17" sqref="A17:IV17"/>
    </sheetView>
  </sheetViews>
  <sheetFormatPr defaultRowHeight="18.75" x14ac:dyDescent="0.25"/>
  <cols>
    <col min="1" max="1" width="19.28515625" style="130" customWidth="1"/>
    <col min="2" max="2" width="10.7109375" style="130" customWidth="1"/>
    <col min="3" max="3" width="38.28515625" style="130" customWidth="1"/>
    <col min="4" max="4" width="23.28515625" style="130" customWidth="1"/>
    <col min="5" max="5" width="12.28515625" style="130" customWidth="1"/>
    <col min="6" max="6" width="16.28515625" style="130" customWidth="1"/>
    <col min="7" max="7" width="16.5703125" style="130" customWidth="1"/>
    <col min="8" max="8" width="9.140625" style="236"/>
    <col min="9" max="16384" width="9.140625" style="1"/>
  </cols>
  <sheetData>
    <row r="1" spans="1:8" ht="43.15" customHeight="1" x14ac:dyDescent="0.25">
      <c r="A1" s="293" t="s">
        <v>280</v>
      </c>
      <c r="B1" s="329"/>
      <c r="C1" s="329"/>
      <c r="D1" s="329"/>
      <c r="E1" s="329"/>
      <c r="F1" s="329"/>
      <c r="G1" s="329"/>
    </row>
    <row r="2" spans="1:8" x14ac:dyDescent="0.25">
      <c r="A2" s="129" t="s">
        <v>254</v>
      </c>
      <c r="B2" s="330">
        <f ca="1">TODAY()</f>
        <v>44544</v>
      </c>
      <c r="C2" s="331"/>
      <c r="D2" s="168"/>
      <c r="E2" s="332" t="s">
        <v>1</v>
      </c>
      <c r="F2" s="333"/>
      <c r="G2" s="333"/>
    </row>
    <row r="3" spans="1:8" ht="12" customHeight="1" x14ac:dyDescent="0.25">
      <c r="A3" s="129"/>
      <c r="B3" s="169"/>
      <c r="C3" s="169"/>
      <c r="D3" s="129"/>
      <c r="E3" s="131"/>
      <c r="F3" s="132"/>
      <c r="G3" s="132"/>
    </row>
    <row r="4" spans="1:8" ht="15.95" customHeight="1" x14ac:dyDescent="0.25">
      <c r="A4" s="129" t="s">
        <v>259</v>
      </c>
      <c r="B4" s="334" t="s">
        <v>262</v>
      </c>
      <c r="C4" s="335"/>
      <c r="D4" s="161"/>
      <c r="E4" s="131" t="s">
        <v>4</v>
      </c>
      <c r="F4" s="134"/>
      <c r="G4" s="134"/>
    </row>
    <row r="5" spans="1:8" s="2" customFormat="1" ht="12" customHeight="1" x14ac:dyDescent="0.3">
      <c r="A5" s="129"/>
      <c r="B5" s="169"/>
      <c r="C5" s="169"/>
      <c r="D5" s="133"/>
      <c r="E5" s="131"/>
      <c r="F5" s="131"/>
      <c r="G5" s="131"/>
      <c r="H5" s="236"/>
    </row>
    <row r="6" spans="1:8" s="2" customFormat="1" ht="15.95" customHeight="1" x14ac:dyDescent="0.3">
      <c r="A6" s="129" t="s">
        <v>260</v>
      </c>
      <c r="B6" s="336" t="s">
        <v>271</v>
      </c>
      <c r="C6" s="335"/>
      <c r="D6" s="161"/>
      <c r="E6" s="131" t="s">
        <v>2</v>
      </c>
      <c r="F6" s="136"/>
      <c r="G6" s="134"/>
      <c r="H6" s="236"/>
    </row>
    <row r="7" spans="1:8" s="2" customFormat="1" ht="12" customHeight="1" x14ac:dyDescent="0.3">
      <c r="A7" s="129"/>
      <c r="B7" s="169"/>
      <c r="C7" s="169"/>
      <c r="D7" s="137"/>
      <c r="E7" s="131"/>
      <c r="F7" s="132"/>
      <c r="G7" s="132"/>
      <c r="H7" s="236"/>
    </row>
    <row r="8" spans="1:8" s="2" customFormat="1" ht="15.95" customHeight="1" x14ac:dyDescent="0.3">
      <c r="A8" s="129" t="s">
        <v>261</v>
      </c>
      <c r="B8" s="336" t="s">
        <v>276</v>
      </c>
      <c r="C8" s="335"/>
      <c r="D8" s="161"/>
      <c r="E8" s="131" t="s">
        <v>3</v>
      </c>
      <c r="F8" s="134"/>
      <c r="G8" s="134"/>
      <c r="H8" s="236"/>
    </row>
    <row r="9" spans="1:8" s="2" customFormat="1" ht="14.1" customHeight="1" x14ac:dyDescent="0.3">
      <c r="A9" s="138"/>
      <c r="B9" s="135"/>
      <c r="C9" s="135"/>
      <c r="D9" s="135"/>
      <c r="E9" s="131"/>
      <c r="F9" s="131"/>
      <c r="G9" s="131"/>
      <c r="H9" s="236"/>
    </row>
    <row r="10" spans="1:8" s="44" customFormat="1" ht="14.1" customHeight="1" x14ac:dyDescent="0.25">
      <c r="A10" s="130"/>
      <c r="B10" s="130"/>
      <c r="C10" s="139"/>
      <c r="D10" s="139"/>
      <c r="E10" s="139"/>
      <c r="F10" s="139"/>
      <c r="G10" s="140"/>
      <c r="H10" s="236"/>
    </row>
    <row r="11" spans="1:8" s="44" customFormat="1" ht="15" customHeight="1" x14ac:dyDescent="0.25">
      <c r="A11" s="337" t="s">
        <v>257</v>
      </c>
      <c r="B11" s="338"/>
      <c r="D11" s="166"/>
      <c r="E11" s="165" t="s">
        <v>256</v>
      </c>
      <c r="F11" s="339"/>
      <c r="G11" s="340"/>
      <c r="H11" s="236"/>
    </row>
    <row r="12" spans="1:8" s="44" customFormat="1" ht="15" customHeight="1" x14ac:dyDescent="0.25">
      <c r="A12" s="164"/>
      <c r="B12" s="141"/>
      <c r="C12" s="171"/>
      <c r="D12" s="141"/>
      <c r="E12" s="142"/>
      <c r="F12" s="130"/>
      <c r="G12" s="142"/>
      <c r="H12" s="236"/>
    </row>
    <row r="13" spans="1:8" s="44" customFormat="1" ht="15" customHeight="1" x14ac:dyDescent="0.25">
      <c r="A13" s="337" t="s">
        <v>258</v>
      </c>
      <c r="B13" s="338"/>
      <c r="C13" s="170"/>
      <c r="D13" s="167"/>
      <c r="E13" s="165" t="s">
        <v>255</v>
      </c>
      <c r="F13" s="161"/>
      <c r="G13" s="235" t="s">
        <v>263</v>
      </c>
      <c r="H13" s="236"/>
    </row>
    <row r="14" spans="1:8" s="44" customFormat="1" ht="14.1" customHeight="1" x14ac:dyDescent="0.25">
      <c r="A14" s="130"/>
      <c r="B14" s="139"/>
      <c r="C14" s="139"/>
      <c r="D14" s="139"/>
      <c r="E14" s="139"/>
      <c r="F14" s="139"/>
      <c r="G14" s="140"/>
      <c r="H14" s="236"/>
    </row>
    <row r="15" spans="1:8" ht="15" customHeight="1" x14ac:dyDescent="0.25">
      <c r="A15" s="143"/>
      <c r="B15" s="144"/>
      <c r="C15" s="144"/>
      <c r="D15" s="144"/>
      <c r="E15" s="145"/>
      <c r="F15" s="145"/>
      <c r="G15" s="145"/>
    </row>
    <row r="16" spans="1:8" s="2" customFormat="1" ht="15" customHeight="1" x14ac:dyDescent="0.3">
      <c r="A16" s="146" t="s">
        <v>277</v>
      </c>
      <c r="B16" s="147" t="s">
        <v>6</v>
      </c>
      <c r="C16" s="163" t="s">
        <v>278</v>
      </c>
      <c r="D16" s="212" t="s">
        <v>279</v>
      </c>
      <c r="E16" s="147" t="s">
        <v>10</v>
      </c>
      <c r="F16" s="147" t="s">
        <v>11</v>
      </c>
      <c r="G16" s="148" t="s">
        <v>9</v>
      </c>
      <c r="H16" s="236"/>
    </row>
    <row r="17" spans="1:8" s="183" customFormat="1" ht="19.899999999999999" customHeight="1" x14ac:dyDescent="0.3">
      <c r="A17" s="211"/>
      <c r="B17" s="173"/>
      <c r="C17" s="174"/>
      <c r="D17" s="213"/>
      <c r="E17" s="175"/>
      <c r="F17" s="176"/>
      <c r="G17" s="177"/>
      <c r="H17" s="236"/>
    </row>
    <row r="18" spans="1:8" s="183" customFormat="1" ht="19.899999999999999" customHeight="1" x14ac:dyDescent="0.3">
      <c r="A18" s="211"/>
      <c r="B18" s="173"/>
      <c r="C18" s="174"/>
      <c r="D18" s="213"/>
      <c r="E18" s="175"/>
      <c r="F18" s="176"/>
      <c r="G18" s="177"/>
      <c r="H18" s="236"/>
    </row>
    <row r="19" spans="1:8" s="183" customFormat="1" ht="19.899999999999999" customHeight="1" x14ac:dyDescent="0.3">
      <c r="A19" s="211"/>
      <c r="B19" s="173"/>
      <c r="C19" s="174"/>
      <c r="D19" s="213"/>
      <c r="E19" s="175"/>
      <c r="F19" s="176"/>
      <c r="G19" s="177"/>
      <c r="H19" s="236"/>
    </row>
    <row r="20" spans="1:8" s="183" customFormat="1" ht="19.899999999999999" customHeight="1" x14ac:dyDescent="0.3">
      <c r="A20" s="211"/>
      <c r="B20" s="173"/>
      <c r="C20" s="174"/>
      <c r="D20" s="213"/>
      <c r="E20" s="175"/>
      <c r="F20" s="176"/>
      <c r="G20" s="177"/>
      <c r="H20" s="236"/>
    </row>
    <row r="21" spans="1:8" s="240" customFormat="1" ht="19.899999999999999" customHeight="1" x14ac:dyDescent="0.3">
      <c r="A21" s="238"/>
      <c r="B21" s="173"/>
      <c r="C21" s="174"/>
      <c r="D21" s="213"/>
      <c r="E21" s="175"/>
      <c r="F21" s="176"/>
      <c r="G21" s="177"/>
      <c r="H21" s="239"/>
    </row>
    <row r="22" spans="1:8" s="183" customFormat="1" ht="19.899999999999999" customHeight="1" x14ac:dyDescent="0.3">
      <c r="A22" s="211"/>
      <c r="B22" s="173"/>
      <c r="C22" s="174"/>
      <c r="D22" s="213"/>
      <c r="E22" s="175"/>
      <c r="F22" s="176"/>
      <c r="G22" s="177"/>
      <c r="H22" s="236"/>
    </row>
    <row r="23" spans="1:8" s="183" customFormat="1" ht="19.899999999999999" customHeight="1" x14ac:dyDescent="0.3">
      <c r="A23" s="211"/>
      <c r="B23" s="173"/>
      <c r="C23" s="174"/>
      <c r="D23" s="213"/>
      <c r="E23" s="175"/>
      <c r="F23" s="176"/>
      <c r="G23" s="177"/>
      <c r="H23" s="236"/>
    </row>
    <row r="24" spans="1:8" s="183" customFormat="1" ht="19.899999999999999" customHeight="1" x14ac:dyDescent="0.3">
      <c r="A24" s="211"/>
      <c r="B24" s="173"/>
      <c r="C24" s="174"/>
      <c r="D24" s="213"/>
      <c r="E24" s="175"/>
      <c r="F24" s="176"/>
      <c r="G24" s="177"/>
      <c r="H24" s="236"/>
    </row>
    <row r="25" spans="1:8" s="183" customFormat="1" ht="19.899999999999999" customHeight="1" x14ac:dyDescent="0.3">
      <c r="A25" s="211"/>
      <c r="B25" s="173"/>
      <c r="C25" s="174"/>
      <c r="D25" s="213"/>
      <c r="E25" s="175"/>
      <c r="F25" s="176"/>
      <c r="G25" s="177"/>
      <c r="H25" s="236"/>
    </row>
    <row r="26" spans="1:8" s="240" customFormat="1" ht="19.899999999999999" customHeight="1" x14ac:dyDescent="0.3">
      <c r="A26" s="238"/>
      <c r="B26" s="173"/>
      <c r="C26" s="174"/>
      <c r="D26" s="213"/>
      <c r="E26" s="175"/>
      <c r="F26" s="176"/>
      <c r="G26" s="177"/>
      <c r="H26" s="239"/>
    </row>
    <row r="27" spans="1:8" s="240" customFormat="1" ht="19.899999999999999" customHeight="1" x14ac:dyDescent="0.3">
      <c r="A27" s="238"/>
      <c r="B27" s="173"/>
      <c r="C27" s="174"/>
      <c r="D27" s="213"/>
      <c r="E27" s="175"/>
      <c r="F27" s="176"/>
      <c r="G27" s="177"/>
      <c r="H27" s="239"/>
    </row>
    <row r="28" spans="1:8" s="183" customFormat="1" ht="19.899999999999999" customHeight="1" x14ac:dyDescent="0.3">
      <c r="A28" s="211"/>
      <c r="B28" s="173"/>
      <c r="C28" s="174"/>
      <c r="D28" s="213"/>
      <c r="E28" s="175"/>
      <c r="F28" s="176"/>
      <c r="G28" s="177"/>
      <c r="H28" s="236"/>
    </row>
    <row r="29" spans="1:8" s="183" customFormat="1" ht="19.899999999999999" customHeight="1" x14ac:dyDescent="0.3">
      <c r="A29" s="211"/>
      <c r="B29" s="173"/>
      <c r="C29" s="174"/>
      <c r="D29" s="213"/>
      <c r="E29" s="175"/>
      <c r="F29" s="176"/>
      <c r="G29" s="177"/>
      <c r="H29" s="236"/>
    </row>
    <row r="30" spans="1:8" s="183" customFormat="1" ht="19.899999999999999" customHeight="1" x14ac:dyDescent="0.3">
      <c r="A30" s="211"/>
      <c r="B30" s="173"/>
      <c r="C30" s="174"/>
      <c r="D30" s="213"/>
      <c r="E30" s="175"/>
      <c r="F30" s="176"/>
      <c r="G30" s="177"/>
      <c r="H30" s="236"/>
    </row>
    <row r="31" spans="1:8" s="183" customFormat="1" ht="19.899999999999999" customHeight="1" x14ac:dyDescent="0.3">
      <c r="A31" s="211"/>
      <c r="B31" s="173"/>
      <c r="C31" s="174"/>
      <c r="D31" s="213"/>
      <c r="E31" s="175"/>
      <c r="F31" s="176"/>
      <c r="G31" s="177"/>
      <c r="H31" s="236"/>
    </row>
    <row r="32" spans="1:8" s="184" customFormat="1" ht="19.899999999999999" customHeight="1" thickBot="1" x14ac:dyDescent="0.35">
      <c r="A32" s="178"/>
      <c r="B32" s="179"/>
      <c r="C32" s="180"/>
      <c r="D32" s="180"/>
      <c r="E32" s="149" t="s">
        <v>265</v>
      </c>
      <c r="F32" s="149" t="s">
        <v>264</v>
      </c>
      <c r="G32" s="149">
        <f>SUM(G17:G31)</f>
        <v>0</v>
      </c>
      <c r="H32" s="237"/>
    </row>
    <row r="33" spans="1:8" s="183" customFormat="1" ht="19.899999999999999" customHeight="1" thickTop="1" thickBot="1" x14ac:dyDescent="0.35">
      <c r="A33" s="181"/>
      <c r="B33" s="182"/>
      <c r="C33" s="182"/>
      <c r="D33" s="182"/>
      <c r="E33" s="149" t="s">
        <v>266</v>
      </c>
      <c r="F33" s="149" t="s">
        <v>12</v>
      </c>
      <c r="G33" s="149">
        <f>SUM(G32+G77+G125)</f>
        <v>0</v>
      </c>
      <c r="H33" s="237"/>
    </row>
    <row r="34" spans="1:8" ht="20.100000000000001" customHeight="1" thickTop="1" x14ac:dyDescent="0.25">
      <c r="A34" s="150"/>
      <c r="B34" s="151"/>
      <c r="C34" s="151"/>
      <c r="D34" s="151"/>
      <c r="E34" s="151"/>
      <c r="F34" s="151"/>
      <c r="G34" s="152"/>
      <c r="H34" s="237"/>
    </row>
    <row r="35" spans="1:8" ht="20.100000000000001" customHeight="1" x14ac:dyDescent="0.25">
      <c r="A35" s="341"/>
      <c r="B35" s="342"/>
      <c r="C35" s="342"/>
      <c r="D35" s="342"/>
      <c r="E35" s="342"/>
      <c r="F35" s="342"/>
      <c r="G35" s="342"/>
      <c r="H35" s="237"/>
    </row>
    <row r="36" spans="1:8" ht="20.100000000000001" customHeight="1" x14ac:dyDescent="0.25">
      <c r="A36" s="341"/>
      <c r="B36" s="342"/>
      <c r="C36" s="342"/>
      <c r="D36" s="342"/>
      <c r="E36" s="342"/>
      <c r="F36" s="342"/>
      <c r="G36" s="342"/>
      <c r="H36" s="237"/>
    </row>
    <row r="37" spans="1:8" ht="15" customHeight="1" x14ac:dyDescent="0.25">
      <c r="A37" s="341"/>
      <c r="B37" s="342"/>
      <c r="C37" s="342"/>
      <c r="D37" s="342"/>
      <c r="E37" s="342"/>
      <c r="F37" s="342"/>
      <c r="G37" s="342"/>
      <c r="H37" s="237"/>
    </row>
    <row r="38" spans="1:8" ht="15" customHeight="1" x14ac:dyDescent="0.25">
      <c r="A38" s="172"/>
      <c r="B38" s="162"/>
      <c r="C38" s="162"/>
      <c r="D38" s="162"/>
      <c r="E38" s="162"/>
      <c r="F38" s="162"/>
      <c r="G38" s="162"/>
      <c r="H38" s="237"/>
    </row>
    <row r="39" spans="1:8" ht="15" customHeight="1" x14ac:dyDescent="0.25">
      <c r="B39" s="153"/>
      <c r="C39" s="154"/>
      <c r="D39" s="154"/>
      <c r="E39" s="153"/>
      <c r="F39" s="343"/>
      <c r="G39" s="344"/>
      <c r="H39" s="237"/>
    </row>
    <row r="40" spans="1:8" ht="15" customHeight="1" x14ac:dyDescent="0.25">
      <c r="A40" s="155"/>
      <c r="B40" s="153"/>
      <c r="C40" s="156"/>
      <c r="D40" s="156"/>
      <c r="E40" s="157"/>
      <c r="F40" s="154" t="s">
        <v>8</v>
      </c>
      <c r="G40" s="154"/>
      <c r="H40" s="237"/>
    </row>
    <row r="41" spans="1:8" ht="15" customHeight="1" x14ac:dyDescent="0.25">
      <c r="B41" s="153"/>
      <c r="C41" s="153"/>
      <c r="D41" s="153"/>
      <c r="E41" s="154"/>
      <c r="F41" s="154"/>
      <c r="G41" s="154"/>
      <c r="H41" s="237"/>
    </row>
    <row r="42" spans="1:8" ht="15" customHeight="1" x14ac:dyDescent="0.25">
      <c r="A42" s="158"/>
      <c r="B42" s="159"/>
      <c r="C42" s="154"/>
      <c r="D42" s="154"/>
      <c r="E42" s="154"/>
      <c r="F42" s="345"/>
      <c r="G42" s="344"/>
      <c r="H42" s="237"/>
    </row>
    <row r="43" spans="1:8" x14ac:dyDescent="0.25">
      <c r="B43" s="153"/>
      <c r="C43" s="153"/>
      <c r="D43" s="153"/>
      <c r="E43" s="154"/>
      <c r="F43" s="154" t="s">
        <v>8</v>
      </c>
      <c r="G43" s="154"/>
      <c r="H43" s="237"/>
    </row>
    <row r="44" spans="1:8" x14ac:dyDescent="0.25">
      <c r="B44" s="153"/>
      <c r="C44" s="153"/>
      <c r="D44" s="153"/>
      <c r="E44" s="154"/>
      <c r="F44" s="160" t="s">
        <v>13</v>
      </c>
      <c r="G44" s="154"/>
      <c r="H44" s="237"/>
    </row>
    <row r="46" spans="1:8" ht="43.15" customHeight="1" x14ac:dyDescent="0.25">
      <c r="A46" s="293" t="s">
        <v>282</v>
      </c>
      <c r="B46" s="329"/>
      <c r="C46" s="329"/>
      <c r="D46" s="329"/>
      <c r="E46" s="329"/>
      <c r="F46" s="329"/>
      <c r="G46" s="329"/>
    </row>
    <row r="47" spans="1:8" x14ac:dyDescent="0.25">
      <c r="A47" s="129" t="s">
        <v>254</v>
      </c>
      <c r="B47" s="346">
        <f ca="1">TODAY()</f>
        <v>44544</v>
      </c>
      <c r="C47" s="347"/>
      <c r="D47" s="168"/>
      <c r="E47" s="332" t="s">
        <v>1</v>
      </c>
      <c r="F47" s="333"/>
      <c r="G47" s="333"/>
    </row>
    <row r="48" spans="1:8" x14ac:dyDescent="0.25">
      <c r="A48" s="129"/>
      <c r="B48" s="169"/>
      <c r="C48" s="169"/>
      <c r="D48" s="129"/>
      <c r="E48" s="131"/>
      <c r="F48" s="132"/>
      <c r="G48" s="132"/>
    </row>
    <row r="49" spans="1:8" x14ac:dyDescent="0.25">
      <c r="A49" s="129" t="s">
        <v>259</v>
      </c>
      <c r="B49" s="334" t="s">
        <v>262</v>
      </c>
      <c r="C49" s="335"/>
      <c r="D49" s="161"/>
      <c r="E49" s="131" t="s">
        <v>4</v>
      </c>
      <c r="F49" s="134"/>
      <c r="G49" s="134"/>
    </row>
    <row r="50" spans="1:8" x14ac:dyDescent="0.25">
      <c r="A50" s="129"/>
      <c r="B50" s="169"/>
      <c r="C50" s="169"/>
      <c r="D50" s="133"/>
      <c r="E50" s="131"/>
      <c r="F50" s="131"/>
      <c r="G50" s="131"/>
    </row>
    <row r="51" spans="1:8" x14ac:dyDescent="0.25">
      <c r="A51" s="129" t="s">
        <v>260</v>
      </c>
      <c r="B51" s="336" t="s">
        <v>271</v>
      </c>
      <c r="C51" s="335"/>
      <c r="D51" s="161"/>
      <c r="E51" s="131" t="s">
        <v>2</v>
      </c>
      <c r="F51" s="136"/>
      <c r="G51" s="134"/>
    </row>
    <row r="52" spans="1:8" x14ac:dyDescent="0.25">
      <c r="A52" s="129"/>
      <c r="B52" s="169"/>
      <c r="C52" s="169"/>
      <c r="D52" s="137"/>
      <c r="E52" s="131"/>
      <c r="F52" s="132"/>
      <c r="G52" s="132"/>
    </row>
    <row r="53" spans="1:8" x14ac:dyDescent="0.25">
      <c r="A53" s="129" t="s">
        <v>261</v>
      </c>
      <c r="B53" s="336" t="s">
        <v>276</v>
      </c>
      <c r="C53" s="335"/>
      <c r="D53" s="161"/>
      <c r="E53" s="131" t="s">
        <v>3</v>
      </c>
      <c r="F53" s="134"/>
      <c r="G53" s="134"/>
    </row>
    <row r="54" spans="1:8" x14ac:dyDescent="0.25">
      <c r="A54" s="138"/>
      <c r="B54" s="135"/>
      <c r="C54" s="135"/>
      <c r="D54" s="135"/>
      <c r="E54" s="131"/>
      <c r="F54" s="131"/>
      <c r="G54" s="131"/>
    </row>
    <row r="55" spans="1:8" x14ac:dyDescent="0.25">
      <c r="C55" s="139"/>
      <c r="D55" s="139"/>
      <c r="E55" s="139"/>
      <c r="F55" s="139"/>
      <c r="G55" s="140"/>
    </row>
    <row r="56" spans="1:8" x14ac:dyDescent="0.25">
      <c r="A56" s="337" t="s">
        <v>257</v>
      </c>
      <c r="B56" s="338"/>
      <c r="C56" s="44"/>
      <c r="D56" s="166"/>
      <c r="E56" s="165" t="s">
        <v>256</v>
      </c>
      <c r="F56" s="339"/>
      <c r="G56" s="340"/>
    </row>
    <row r="57" spans="1:8" x14ac:dyDescent="0.25">
      <c r="A57" s="164"/>
      <c r="B57" s="141"/>
      <c r="C57" s="171"/>
      <c r="D57" s="141"/>
      <c r="E57" s="142"/>
      <c r="G57" s="142"/>
    </row>
    <row r="58" spans="1:8" x14ac:dyDescent="0.25">
      <c r="A58" s="337" t="s">
        <v>258</v>
      </c>
      <c r="B58" s="338"/>
      <c r="C58" s="170"/>
      <c r="D58" s="167"/>
      <c r="E58" s="165" t="s">
        <v>255</v>
      </c>
      <c r="F58" s="161"/>
      <c r="G58" s="170" t="s">
        <v>263</v>
      </c>
    </row>
    <row r="59" spans="1:8" x14ac:dyDescent="0.25">
      <c r="B59" s="139"/>
      <c r="C59" s="139"/>
      <c r="D59" s="139"/>
      <c r="E59" s="139"/>
      <c r="F59" s="139"/>
      <c r="G59" s="140"/>
    </row>
    <row r="60" spans="1:8" x14ac:dyDescent="0.25">
      <c r="A60" s="143"/>
      <c r="B60" s="144"/>
      <c r="C60" s="144"/>
      <c r="D60" s="144"/>
      <c r="E60" s="145"/>
      <c r="F60" s="145"/>
      <c r="G60" s="145"/>
    </row>
    <row r="61" spans="1:8" x14ac:dyDescent="0.25">
      <c r="A61" s="146" t="s">
        <v>277</v>
      </c>
      <c r="B61" s="147" t="s">
        <v>6</v>
      </c>
      <c r="C61" s="163" t="s">
        <v>278</v>
      </c>
      <c r="D61" s="212" t="s">
        <v>279</v>
      </c>
      <c r="E61" s="147" t="s">
        <v>10</v>
      </c>
      <c r="F61" s="147" t="s">
        <v>11</v>
      </c>
      <c r="G61" s="148" t="s">
        <v>9</v>
      </c>
    </row>
    <row r="62" spans="1:8" s="183" customFormat="1" ht="19.899999999999999" customHeight="1" x14ac:dyDescent="0.3">
      <c r="A62" s="211"/>
      <c r="B62" s="173"/>
      <c r="C62" s="174"/>
      <c r="D62" s="213"/>
      <c r="E62" s="175"/>
      <c r="F62" s="176"/>
      <c r="G62" s="177"/>
      <c r="H62" s="236"/>
    </row>
    <row r="63" spans="1:8" s="183" customFormat="1" ht="19.899999999999999" customHeight="1" x14ac:dyDescent="0.3">
      <c r="A63" s="211"/>
      <c r="B63" s="173"/>
      <c r="C63" s="174"/>
      <c r="D63" s="213"/>
      <c r="E63" s="175"/>
      <c r="F63" s="176"/>
      <c r="G63" s="177"/>
      <c r="H63" s="236"/>
    </row>
    <row r="64" spans="1:8" s="183" customFormat="1" ht="19.899999999999999" customHeight="1" x14ac:dyDescent="0.3">
      <c r="A64" s="211"/>
      <c r="B64" s="173"/>
      <c r="C64" s="174"/>
      <c r="D64" s="213"/>
      <c r="E64" s="175"/>
      <c r="F64" s="176"/>
      <c r="G64" s="177"/>
      <c r="H64" s="236"/>
    </row>
    <row r="65" spans="1:8" s="183" customFormat="1" ht="19.899999999999999" customHeight="1" x14ac:dyDescent="0.3">
      <c r="A65" s="211"/>
      <c r="B65" s="220"/>
      <c r="C65" s="221"/>
      <c r="D65" s="222"/>
      <c r="E65" s="223"/>
      <c r="F65" s="224"/>
      <c r="G65" s="224"/>
      <c r="H65" s="236"/>
    </row>
    <row r="66" spans="1:8" s="183" customFormat="1" ht="19.899999999999999" customHeight="1" x14ac:dyDescent="0.3">
      <c r="A66" s="211"/>
      <c r="B66" s="220"/>
      <c r="C66" s="226"/>
      <c r="D66" s="222"/>
      <c r="E66" s="223"/>
      <c r="F66" s="224"/>
      <c r="G66" s="226"/>
      <c r="H66" s="236"/>
    </row>
    <row r="67" spans="1:8" s="183" customFormat="1" ht="19.899999999999999" customHeight="1" x14ac:dyDescent="0.3">
      <c r="A67" s="211"/>
      <c r="B67" s="220"/>
      <c r="C67" s="226"/>
      <c r="D67" s="222"/>
      <c r="E67" s="223"/>
      <c r="F67" s="224"/>
      <c r="G67" s="226"/>
      <c r="H67" s="236"/>
    </row>
    <row r="68" spans="1:8" s="240" customFormat="1" ht="19.899999999999999" customHeight="1" x14ac:dyDescent="0.3">
      <c r="A68" s="238"/>
      <c r="B68" s="220"/>
      <c r="C68" s="221"/>
      <c r="D68" s="222"/>
      <c r="E68" s="223"/>
      <c r="F68" s="224"/>
      <c r="G68" s="224"/>
      <c r="H68" s="236"/>
    </row>
    <row r="69" spans="1:8" s="183" customFormat="1" ht="19.899999999999999" customHeight="1" x14ac:dyDescent="0.3">
      <c r="A69" s="211"/>
      <c r="B69" s="220"/>
      <c r="C69" s="221"/>
      <c r="D69" s="222"/>
      <c r="E69" s="223"/>
      <c r="F69" s="224"/>
      <c r="G69" s="224"/>
      <c r="H69" s="236"/>
    </row>
    <row r="70" spans="1:8" s="183" customFormat="1" ht="19.899999999999999" customHeight="1" x14ac:dyDescent="0.3">
      <c r="A70" s="211"/>
      <c r="B70" s="220"/>
      <c r="C70" s="221"/>
      <c r="D70" s="222"/>
      <c r="E70" s="223"/>
      <c r="F70" s="224"/>
      <c r="G70" s="224"/>
      <c r="H70" s="236"/>
    </row>
    <row r="71" spans="1:8" s="183" customFormat="1" ht="19.899999999999999" customHeight="1" x14ac:dyDescent="0.3">
      <c r="A71" s="211"/>
      <c r="B71" s="220"/>
      <c r="C71" s="221"/>
      <c r="D71" s="222"/>
      <c r="E71" s="223"/>
      <c r="F71" s="224"/>
      <c r="G71" s="224"/>
      <c r="H71" s="236"/>
    </row>
    <row r="72" spans="1:8" s="183" customFormat="1" ht="19.899999999999999" customHeight="1" x14ac:dyDescent="0.3">
      <c r="A72" s="211"/>
      <c r="B72" s="220"/>
      <c r="C72" s="221"/>
      <c r="D72" s="222"/>
      <c r="E72" s="223"/>
      <c r="F72" s="224"/>
      <c r="G72" s="224"/>
      <c r="H72" s="236"/>
    </row>
    <row r="73" spans="1:8" s="183" customFormat="1" ht="19.899999999999999" customHeight="1" x14ac:dyDescent="0.3">
      <c r="A73" s="211"/>
      <c r="B73" s="220"/>
      <c r="C73" s="221"/>
      <c r="D73" s="222"/>
      <c r="E73" s="223"/>
      <c r="F73" s="224"/>
      <c r="G73" s="224"/>
      <c r="H73" s="236"/>
    </row>
    <row r="74" spans="1:8" s="183" customFormat="1" ht="19.899999999999999" customHeight="1" x14ac:dyDescent="0.3">
      <c r="A74" s="211"/>
      <c r="B74" s="220"/>
      <c r="C74" s="221"/>
      <c r="D74" s="222"/>
      <c r="E74" s="223"/>
      <c r="F74" s="224"/>
      <c r="G74" s="224"/>
      <c r="H74" s="236"/>
    </row>
    <row r="75" spans="1:8" s="183" customFormat="1" ht="19.899999999999999" customHeight="1" x14ac:dyDescent="0.3">
      <c r="A75" s="211"/>
      <c r="B75" s="220"/>
      <c r="C75" s="221"/>
      <c r="D75" s="222"/>
      <c r="E75" s="223"/>
      <c r="F75" s="224"/>
      <c r="G75" s="224"/>
      <c r="H75" s="236"/>
    </row>
    <row r="76" spans="1:8" s="183" customFormat="1" ht="19.899999999999999" customHeight="1" x14ac:dyDescent="0.3">
      <c r="A76" s="211"/>
      <c r="B76" s="220"/>
      <c r="C76" s="221"/>
      <c r="D76" s="222"/>
      <c r="E76" s="223"/>
      <c r="F76" s="224"/>
      <c r="G76" s="224"/>
      <c r="H76" s="236"/>
    </row>
    <row r="77" spans="1:8" s="183" customFormat="1" ht="19.899999999999999" customHeight="1" thickBot="1" x14ac:dyDescent="0.35">
      <c r="A77" s="178"/>
      <c r="B77" s="179"/>
      <c r="C77" s="180"/>
      <c r="D77" s="180"/>
      <c r="E77" s="149" t="s">
        <v>268</v>
      </c>
      <c r="F77" s="149" t="s">
        <v>264</v>
      </c>
      <c r="G77" s="149">
        <f>SUM(G62:G76)</f>
        <v>0</v>
      </c>
      <c r="H77" s="236"/>
    </row>
    <row r="78" spans="1:8" s="183" customFormat="1" ht="19.899999999999999" customHeight="1" thickTop="1" thickBot="1" x14ac:dyDescent="0.35">
      <c r="A78" s="181"/>
      <c r="B78" s="182"/>
      <c r="C78" s="182"/>
      <c r="D78" s="182"/>
      <c r="E78" s="149" t="s">
        <v>266</v>
      </c>
      <c r="F78" s="149" t="s">
        <v>12</v>
      </c>
      <c r="G78" s="149">
        <f>G33</f>
        <v>0</v>
      </c>
      <c r="H78" s="236"/>
    </row>
    <row r="79" spans="1:8" ht="19.5" thickTop="1" x14ac:dyDescent="0.25">
      <c r="A79" s="150"/>
      <c r="B79" s="151"/>
      <c r="C79" s="151"/>
      <c r="D79" s="151"/>
      <c r="E79" s="151"/>
      <c r="F79" s="151"/>
      <c r="G79" s="152"/>
    </row>
    <row r="80" spans="1:8" x14ac:dyDescent="0.25">
      <c r="A80" s="341"/>
      <c r="B80" s="342"/>
      <c r="C80" s="342"/>
      <c r="D80" s="342"/>
      <c r="E80" s="342"/>
      <c r="F80" s="342"/>
      <c r="G80" s="342"/>
    </row>
    <row r="81" spans="1:7" x14ac:dyDescent="0.25">
      <c r="A81" s="341"/>
      <c r="B81" s="342"/>
      <c r="C81" s="342"/>
      <c r="D81" s="342"/>
      <c r="E81" s="342"/>
      <c r="F81" s="342"/>
      <c r="G81" s="342"/>
    </row>
    <row r="82" spans="1:7" x14ac:dyDescent="0.25">
      <c r="A82" s="341"/>
      <c r="B82" s="342"/>
      <c r="C82" s="342"/>
      <c r="D82" s="342"/>
      <c r="E82" s="342"/>
      <c r="F82" s="342"/>
      <c r="G82" s="342"/>
    </row>
    <row r="83" spans="1:7" x14ac:dyDescent="0.25">
      <c r="A83" s="172"/>
      <c r="B83" s="162"/>
      <c r="C83" s="162"/>
      <c r="D83" s="162"/>
      <c r="E83" s="162"/>
      <c r="F83" s="162"/>
      <c r="G83" s="162"/>
    </row>
    <row r="84" spans="1:7" x14ac:dyDescent="0.25">
      <c r="B84" s="153"/>
      <c r="C84" s="154"/>
      <c r="D84" s="154"/>
      <c r="E84" s="153"/>
      <c r="F84" s="343"/>
      <c r="G84" s="344"/>
    </row>
    <row r="85" spans="1:7" x14ac:dyDescent="0.25">
      <c r="A85" s="155"/>
      <c r="B85" s="153"/>
      <c r="C85" s="156"/>
      <c r="D85" s="156"/>
      <c r="E85" s="157"/>
      <c r="F85" s="154" t="s">
        <v>8</v>
      </c>
      <c r="G85" s="154"/>
    </row>
    <row r="86" spans="1:7" x14ac:dyDescent="0.25">
      <c r="B86" s="153"/>
      <c r="C86" s="153"/>
      <c r="D86" s="153"/>
      <c r="E86" s="154"/>
      <c r="F86" s="154"/>
      <c r="G86" s="154"/>
    </row>
    <row r="87" spans="1:7" x14ac:dyDescent="0.25">
      <c r="A87" s="158"/>
      <c r="B87" s="159"/>
      <c r="C87" s="154"/>
      <c r="D87" s="154"/>
      <c r="E87" s="154"/>
      <c r="F87" s="345"/>
      <c r="G87" s="344"/>
    </row>
    <row r="88" spans="1:7" x14ac:dyDescent="0.25">
      <c r="B88" s="153"/>
      <c r="C88" s="153"/>
      <c r="D88" s="153"/>
      <c r="E88" s="154"/>
      <c r="F88" s="154" t="s">
        <v>8</v>
      </c>
      <c r="G88" s="154"/>
    </row>
    <row r="89" spans="1:7" x14ac:dyDescent="0.25">
      <c r="B89" s="153"/>
      <c r="C89" s="153"/>
      <c r="D89" s="153"/>
      <c r="E89" s="154"/>
      <c r="F89" s="160" t="s">
        <v>13</v>
      </c>
      <c r="G89" s="154"/>
    </row>
    <row r="90" spans="1:7" x14ac:dyDescent="0.25">
      <c r="B90" s="153"/>
      <c r="C90" s="153"/>
      <c r="D90" s="153"/>
      <c r="E90" s="154"/>
      <c r="F90" s="160"/>
      <c r="G90" s="154"/>
    </row>
    <row r="91" spans="1:7" ht="43.15" customHeight="1" x14ac:dyDescent="0.25">
      <c r="A91" s="293" t="s">
        <v>281</v>
      </c>
      <c r="B91" s="329"/>
      <c r="C91" s="329"/>
      <c r="D91" s="329"/>
      <c r="E91" s="329"/>
      <c r="F91" s="329"/>
      <c r="G91" s="329"/>
    </row>
    <row r="92" spans="1:7" x14ac:dyDescent="0.25">
      <c r="A92" s="129" t="s">
        <v>254</v>
      </c>
      <c r="B92" s="346">
        <f ca="1">TODAY()</f>
        <v>44544</v>
      </c>
      <c r="C92" s="347"/>
      <c r="D92" s="168"/>
      <c r="E92" s="332" t="s">
        <v>1</v>
      </c>
      <c r="F92" s="333"/>
      <c r="G92" s="333"/>
    </row>
    <row r="93" spans="1:7" x14ac:dyDescent="0.25">
      <c r="A93" s="129"/>
      <c r="B93" s="169"/>
      <c r="C93" s="169"/>
      <c r="D93" s="129"/>
      <c r="E93" s="131"/>
      <c r="F93" s="132"/>
      <c r="G93" s="132"/>
    </row>
    <row r="94" spans="1:7" x14ac:dyDescent="0.25">
      <c r="A94" s="129" t="s">
        <v>259</v>
      </c>
      <c r="B94" s="334" t="s">
        <v>262</v>
      </c>
      <c r="C94" s="335"/>
      <c r="D94" s="161"/>
      <c r="E94" s="131" t="s">
        <v>4</v>
      </c>
      <c r="F94" s="134"/>
      <c r="G94" s="134"/>
    </row>
    <row r="95" spans="1:7" x14ac:dyDescent="0.25">
      <c r="A95" s="129"/>
      <c r="B95" s="169"/>
      <c r="C95" s="169"/>
      <c r="D95" s="133"/>
      <c r="E95" s="131"/>
      <c r="F95" s="131"/>
      <c r="G95" s="131"/>
    </row>
    <row r="96" spans="1:7" x14ac:dyDescent="0.25">
      <c r="A96" s="129" t="s">
        <v>260</v>
      </c>
      <c r="B96" s="336" t="s">
        <v>271</v>
      </c>
      <c r="C96" s="335"/>
      <c r="D96" s="161"/>
      <c r="E96" s="131" t="s">
        <v>2</v>
      </c>
      <c r="F96" s="136"/>
      <c r="G96" s="134"/>
    </row>
    <row r="97" spans="1:8" x14ac:dyDescent="0.25">
      <c r="A97" s="129"/>
      <c r="B97" s="169"/>
      <c r="C97" s="169"/>
      <c r="D97" s="137"/>
      <c r="E97" s="131"/>
      <c r="F97" s="132"/>
      <c r="G97" s="132"/>
    </row>
    <row r="98" spans="1:8" x14ac:dyDescent="0.25">
      <c r="A98" s="129" t="s">
        <v>261</v>
      </c>
      <c r="B98" s="336" t="s">
        <v>276</v>
      </c>
      <c r="C98" s="335"/>
      <c r="D98" s="161"/>
      <c r="E98" s="131" t="s">
        <v>3</v>
      </c>
      <c r="F98" s="134"/>
      <c r="G98" s="134"/>
    </row>
    <row r="99" spans="1:8" x14ac:dyDescent="0.25">
      <c r="A99" s="138"/>
      <c r="B99" s="135"/>
      <c r="C99" s="135"/>
      <c r="D99" s="135"/>
      <c r="E99" s="131"/>
      <c r="F99" s="131"/>
      <c r="G99" s="131"/>
    </row>
    <row r="100" spans="1:8" x14ac:dyDescent="0.25">
      <c r="C100" s="139"/>
      <c r="D100" s="139"/>
      <c r="E100" s="139"/>
      <c r="F100" s="139"/>
      <c r="G100" s="140"/>
    </row>
    <row r="101" spans="1:8" x14ac:dyDescent="0.25">
      <c r="A101" s="337" t="s">
        <v>257</v>
      </c>
      <c r="B101" s="338"/>
      <c r="C101" s="44"/>
      <c r="D101" s="166"/>
      <c r="E101" s="165" t="s">
        <v>256</v>
      </c>
      <c r="F101" s="339"/>
      <c r="G101" s="340"/>
    </row>
    <row r="102" spans="1:8" x14ac:dyDescent="0.25">
      <c r="A102" s="164"/>
      <c r="B102" s="141"/>
      <c r="C102" s="171"/>
      <c r="D102" s="141"/>
      <c r="E102" s="142"/>
      <c r="G102" s="142"/>
    </row>
    <row r="103" spans="1:8" x14ac:dyDescent="0.25">
      <c r="A103" s="337" t="s">
        <v>258</v>
      </c>
      <c r="B103" s="338"/>
      <c r="C103" s="170"/>
      <c r="D103" s="167"/>
      <c r="E103" s="165" t="s">
        <v>255</v>
      </c>
      <c r="F103" s="161"/>
      <c r="G103" s="170" t="s">
        <v>263</v>
      </c>
    </row>
    <row r="104" spans="1:8" x14ac:dyDescent="0.25">
      <c r="B104" s="139"/>
      <c r="C104" s="139"/>
      <c r="D104" s="139"/>
      <c r="E104" s="139"/>
      <c r="F104" s="139"/>
      <c r="G104" s="140"/>
    </row>
    <row r="105" spans="1:8" x14ac:dyDescent="0.25">
      <c r="A105" s="143"/>
      <c r="B105" s="144"/>
      <c r="C105" s="144"/>
      <c r="D105" s="144"/>
      <c r="E105" s="145"/>
      <c r="F105" s="145"/>
      <c r="G105" s="145"/>
    </row>
    <row r="106" spans="1:8" x14ac:dyDescent="0.25">
      <c r="A106" s="214" t="s">
        <v>277</v>
      </c>
      <c r="B106" s="215" t="s">
        <v>6</v>
      </c>
      <c r="C106" s="216" t="s">
        <v>278</v>
      </c>
      <c r="D106" s="217" t="s">
        <v>279</v>
      </c>
      <c r="E106" s="215" t="s">
        <v>10</v>
      </c>
      <c r="F106" s="215" t="s">
        <v>11</v>
      </c>
      <c r="G106" s="218" t="s">
        <v>9</v>
      </c>
    </row>
    <row r="107" spans="1:8" s="183" customFormat="1" ht="19.899999999999999" customHeight="1" x14ac:dyDescent="0.3">
      <c r="A107" s="219"/>
      <c r="B107" s="220"/>
      <c r="C107" s="221"/>
      <c r="D107" s="228"/>
      <c r="E107" s="223"/>
      <c r="F107" s="224"/>
      <c r="G107" s="224"/>
      <c r="H107" s="236"/>
    </row>
    <row r="108" spans="1:8" s="183" customFormat="1" ht="19.899999999999999" customHeight="1" x14ac:dyDescent="0.3">
      <c r="A108" s="225"/>
      <c r="B108" s="230"/>
      <c r="C108" s="231"/>
      <c r="D108" s="241"/>
      <c r="E108" s="233"/>
      <c r="F108" s="234"/>
      <c r="G108" s="224"/>
      <c r="H108" s="236"/>
    </row>
    <row r="109" spans="1:8" s="183" customFormat="1" ht="19.899999999999999" customHeight="1" x14ac:dyDescent="0.3">
      <c r="A109" s="225"/>
      <c r="B109" s="220"/>
      <c r="C109" s="226"/>
      <c r="D109" s="222"/>
      <c r="E109" s="223"/>
      <c r="F109" s="224"/>
      <c r="G109" s="226"/>
      <c r="H109" s="236"/>
    </row>
    <row r="110" spans="1:8" s="240" customFormat="1" ht="19.899999999999999" customHeight="1" x14ac:dyDescent="0.3">
      <c r="A110" s="219"/>
      <c r="B110" s="220"/>
      <c r="C110" s="221"/>
      <c r="D110" s="241"/>
      <c r="E110" s="223"/>
      <c r="F110" s="224"/>
      <c r="G110" s="224"/>
      <c r="H110" s="239"/>
    </row>
    <row r="111" spans="1:8" s="240" customFormat="1" ht="19.899999999999999" customHeight="1" x14ac:dyDescent="0.3">
      <c r="A111" s="219"/>
      <c r="B111" s="220"/>
      <c r="C111" s="221"/>
      <c r="D111" s="241"/>
      <c r="E111" s="223"/>
      <c r="F111" s="224"/>
      <c r="G111" s="224"/>
      <c r="H111" s="239"/>
    </row>
    <row r="112" spans="1:8" s="183" customFormat="1" ht="19.899999999999999" customHeight="1" x14ac:dyDescent="0.3">
      <c r="A112" s="219"/>
      <c r="B112" s="220"/>
      <c r="C112" s="221"/>
      <c r="D112" s="222"/>
      <c r="E112" s="223"/>
      <c r="F112" s="224"/>
      <c r="G112" s="224"/>
      <c r="H112" s="236"/>
    </row>
    <row r="113" spans="1:8" s="240" customFormat="1" ht="19.899999999999999" customHeight="1" x14ac:dyDescent="0.3">
      <c r="A113" s="227"/>
      <c r="B113" s="220"/>
      <c r="C113" s="221"/>
      <c r="D113" s="241"/>
      <c r="E113" s="223"/>
      <c r="F113" s="224"/>
      <c r="G113" s="224"/>
      <c r="H113" s="239"/>
    </row>
    <row r="114" spans="1:8" s="183" customFormat="1" ht="19.899999999999999" customHeight="1" x14ac:dyDescent="0.3">
      <c r="A114" s="219"/>
      <c r="B114" s="220"/>
      <c r="C114" s="221"/>
      <c r="D114" s="222"/>
      <c r="E114" s="223"/>
      <c r="F114" s="224"/>
      <c r="G114" s="224"/>
      <c r="H114" s="236"/>
    </row>
    <row r="115" spans="1:8" s="183" customFormat="1" ht="19.899999999999999" customHeight="1" x14ac:dyDescent="0.3">
      <c r="A115" s="219"/>
      <c r="B115" s="220"/>
      <c r="C115" s="221"/>
      <c r="D115" s="222"/>
      <c r="E115" s="223"/>
      <c r="F115" s="224"/>
      <c r="G115" s="224"/>
      <c r="H115" s="236"/>
    </row>
    <row r="116" spans="1:8" s="183" customFormat="1" ht="19.899999999999999" customHeight="1" x14ac:dyDescent="0.3">
      <c r="A116" s="219"/>
      <c r="B116" s="220"/>
      <c r="C116" s="221"/>
      <c r="D116" s="222"/>
      <c r="E116" s="223"/>
      <c r="F116" s="224"/>
      <c r="G116" s="224"/>
      <c r="H116" s="236"/>
    </row>
    <row r="117" spans="1:8" s="183" customFormat="1" ht="19.899999999999999" customHeight="1" x14ac:dyDescent="0.3">
      <c r="A117" s="219"/>
      <c r="B117" s="220"/>
      <c r="C117" s="221"/>
      <c r="D117" s="222"/>
      <c r="E117" s="223"/>
      <c r="F117" s="224"/>
      <c r="G117" s="224"/>
      <c r="H117" s="236"/>
    </row>
    <row r="118" spans="1:8" s="240" customFormat="1" ht="19.899999999999999" customHeight="1" x14ac:dyDescent="0.3">
      <c r="A118" s="219"/>
      <c r="B118" s="220"/>
      <c r="C118" s="221"/>
      <c r="D118" s="241"/>
      <c r="E118" s="223"/>
      <c r="F118" s="224"/>
      <c r="G118" s="224"/>
      <c r="H118" s="239"/>
    </row>
    <row r="119" spans="1:8" s="183" customFormat="1" ht="19.899999999999999" customHeight="1" x14ac:dyDescent="0.3">
      <c r="A119" s="219"/>
      <c r="B119" s="220"/>
      <c r="C119" s="221"/>
      <c r="D119" s="222"/>
      <c r="E119" s="223"/>
      <c r="F119" s="224"/>
      <c r="G119" s="224"/>
      <c r="H119" s="236"/>
    </row>
    <row r="120" spans="1:8" s="183" customFormat="1" ht="19.899999999999999" customHeight="1" x14ac:dyDescent="0.3">
      <c r="A120" s="219"/>
      <c r="B120" s="220"/>
      <c r="C120" s="221"/>
      <c r="D120" s="222"/>
      <c r="E120" s="223"/>
      <c r="F120" s="224"/>
      <c r="G120" s="224"/>
      <c r="H120" s="236"/>
    </row>
    <row r="121" spans="1:8" s="183" customFormat="1" ht="19.899999999999999" customHeight="1" x14ac:dyDescent="0.3">
      <c r="A121" s="219"/>
      <c r="B121" s="220"/>
      <c r="C121" s="221"/>
      <c r="D121" s="222"/>
      <c r="E121" s="223"/>
      <c r="F121" s="224"/>
      <c r="G121" s="224"/>
      <c r="H121" s="236"/>
    </row>
    <row r="122" spans="1:8" s="183" customFormat="1" ht="19.899999999999999" customHeight="1" x14ac:dyDescent="0.3">
      <c r="A122" s="219"/>
      <c r="B122" s="220"/>
      <c r="C122" s="221"/>
      <c r="D122" s="222"/>
      <c r="E122" s="223"/>
      <c r="F122" s="224"/>
      <c r="G122" s="224"/>
      <c r="H122" s="236"/>
    </row>
    <row r="123" spans="1:8" s="183" customFormat="1" ht="19.899999999999999" customHeight="1" x14ac:dyDescent="0.3">
      <c r="A123" s="219"/>
      <c r="B123" s="220"/>
      <c r="C123" s="221"/>
      <c r="D123" s="228"/>
      <c r="E123" s="223"/>
      <c r="F123" s="224"/>
      <c r="G123" s="224"/>
      <c r="H123" s="236"/>
    </row>
    <row r="124" spans="1:8" s="183" customFormat="1" ht="19.899999999999999" customHeight="1" x14ac:dyDescent="0.3">
      <c r="A124" s="229"/>
      <c r="B124" s="230"/>
      <c r="C124" s="231"/>
      <c r="D124" s="232"/>
      <c r="E124" s="233"/>
      <c r="F124" s="234"/>
      <c r="G124" s="224"/>
      <c r="H124" s="236"/>
    </row>
    <row r="125" spans="1:8" s="183" customFormat="1" ht="19.899999999999999" customHeight="1" thickBot="1" x14ac:dyDescent="0.35">
      <c r="A125" s="178"/>
      <c r="B125" s="179"/>
      <c r="C125" s="180"/>
      <c r="D125" s="180"/>
      <c r="E125" s="149" t="s">
        <v>267</v>
      </c>
      <c r="F125" s="149" t="s">
        <v>264</v>
      </c>
      <c r="G125" s="149">
        <f>SUM(G107:G124)</f>
        <v>0</v>
      </c>
      <c r="H125" s="236"/>
    </row>
    <row r="126" spans="1:8" s="183" customFormat="1" ht="19.899999999999999" customHeight="1" thickTop="1" thickBot="1" x14ac:dyDescent="0.35">
      <c r="A126" s="181"/>
      <c r="B126" s="182"/>
      <c r="C126" s="182"/>
      <c r="D126" s="182"/>
      <c r="E126" s="149" t="s">
        <v>266</v>
      </c>
      <c r="F126" s="149" t="s">
        <v>12</v>
      </c>
      <c r="G126" s="149">
        <f>G33</f>
        <v>0</v>
      </c>
      <c r="H126" s="236"/>
    </row>
    <row r="127" spans="1:8" ht="19.5" thickTop="1" x14ac:dyDescent="0.25">
      <c r="A127" s="150"/>
      <c r="B127" s="151"/>
      <c r="C127" s="151"/>
      <c r="D127" s="151"/>
      <c r="E127" s="151"/>
      <c r="F127" s="151"/>
      <c r="G127" s="152"/>
    </row>
    <row r="128" spans="1:8" x14ac:dyDescent="0.25">
      <c r="A128" s="150"/>
      <c r="B128" s="151"/>
      <c r="C128" s="151"/>
      <c r="D128" s="151"/>
      <c r="E128" s="151"/>
      <c r="F128" s="151"/>
      <c r="G128" s="152"/>
    </row>
    <row r="129" spans="1:7" x14ac:dyDescent="0.25">
      <c r="A129" s="341"/>
      <c r="B129" s="342"/>
      <c r="C129" s="342"/>
      <c r="D129" s="342"/>
      <c r="E129" s="342"/>
      <c r="F129" s="342"/>
      <c r="G129" s="342"/>
    </row>
    <row r="130" spans="1:7" x14ac:dyDescent="0.25">
      <c r="A130" s="341"/>
      <c r="B130" s="342"/>
      <c r="C130" s="342"/>
      <c r="D130" s="342"/>
      <c r="E130" s="342"/>
      <c r="F130" s="342"/>
      <c r="G130" s="342"/>
    </row>
    <row r="131" spans="1:7" x14ac:dyDescent="0.25">
      <c r="A131" s="341"/>
      <c r="B131" s="342"/>
      <c r="C131" s="342"/>
      <c r="D131" s="342"/>
      <c r="E131" s="342"/>
      <c r="F131" s="342"/>
      <c r="G131" s="342"/>
    </row>
    <row r="132" spans="1:7" x14ac:dyDescent="0.25">
      <c r="A132" s="172"/>
      <c r="B132" s="162"/>
      <c r="C132" s="162"/>
      <c r="D132" s="162"/>
      <c r="E132" s="162"/>
      <c r="F132" s="162"/>
      <c r="G132" s="162"/>
    </row>
    <row r="133" spans="1:7" x14ac:dyDescent="0.25">
      <c r="B133" s="153"/>
      <c r="C133" s="154"/>
      <c r="D133" s="154"/>
      <c r="E133" s="153"/>
      <c r="F133" s="343"/>
      <c r="G133" s="344"/>
    </row>
    <row r="134" spans="1:7" x14ac:dyDescent="0.25">
      <c r="A134" s="155"/>
      <c r="B134" s="153"/>
      <c r="C134" s="156"/>
      <c r="D134" s="156"/>
      <c r="E134" s="157"/>
      <c r="F134" s="154" t="s">
        <v>8</v>
      </c>
      <c r="G134" s="154"/>
    </row>
    <row r="135" spans="1:7" x14ac:dyDescent="0.25">
      <c r="B135" s="153"/>
      <c r="C135" s="153"/>
      <c r="D135" s="153"/>
      <c r="E135" s="154"/>
      <c r="F135" s="154"/>
      <c r="G135" s="154"/>
    </row>
    <row r="136" spans="1:7" x14ac:dyDescent="0.25">
      <c r="A136" s="158"/>
      <c r="B136" s="159"/>
      <c r="C136" s="154"/>
      <c r="D136" s="154"/>
      <c r="E136" s="154"/>
      <c r="F136" s="345"/>
      <c r="G136" s="344"/>
    </row>
    <row r="137" spans="1:7" x14ac:dyDescent="0.25">
      <c r="B137" s="153"/>
      <c r="C137" s="153"/>
      <c r="D137" s="153"/>
      <c r="E137" s="154"/>
      <c r="F137" s="154" t="s">
        <v>8</v>
      </c>
      <c r="G137" s="154"/>
    </row>
    <row r="138" spans="1:7" x14ac:dyDescent="0.25">
      <c r="B138" s="153"/>
      <c r="C138" s="153"/>
      <c r="D138" s="153"/>
      <c r="E138" s="154"/>
      <c r="F138" s="160" t="s">
        <v>13</v>
      </c>
      <c r="G138" s="154"/>
    </row>
  </sheetData>
  <mergeCells count="42">
    <mergeCell ref="A129:G129"/>
    <mergeCell ref="A130:G130"/>
    <mergeCell ref="A131:G131"/>
    <mergeCell ref="F133:G133"/>
    <mergeCell ref="F136:G136"/>
    <mergeCell ref="B94:C94"/>
    <mergeCell ref="B96:C96"/>
    <mergeCell ref="B98:C98"/>
    <mergeCell ref="A101:B101"/>
    <mergeCell ref="F101:G101"/>
    <mergeCell ref="A103:B103"/>
    <mergeCell ref="A81:G81"/>
    <mergeCell ref="A82:G82"/>
    <mergeCell ref="F84:G84"/>
    <mergeCell ref="F87:G87"/>
    <mergeCell ref="A91:G91"/>
    <mergeCell ref="B92:C92"/>
    <mergeCell ref="E92:G92"/>
    <mergeCell ref="B51:C51"/>
    <mergeCell ref="B53:C53"/>
    <mergeCell ref="A56:B56"/>
    <mergeCell ref="F56:G56"/>
    <mergeCell ref="A58:B58"/>
    <mergeCell ref="A80:G80"/>
    <mergeCell ref="F39:G39"/>
    <mergeCell ref="F42:G42"/>
    <mergeCell ref="A46:G46"/>
    <mergeCell ref="B47:C47"/>
    <mergeCell ref="E47:G47"/>
    <mergeCell ref="B49:C49"/>
    <mergeCell ref="A11:B11"/>
    <mergeCell ref="F11:G11"/>
    <mergeCell ref="A13:B13"/>
    <mergeCell ref="A35:G35"/>
    <mergeCell ref="A36:G36"/>
    <mergeCell ref="A37:G37"/>
    <mergeCell ref="A1:G1"/>
    <mergeCell ref="B2:C2"/>
    <mergeCell ref="E2:G2"/>
    <mergeCell ref="B4:C4"/>
    <mergeCell ref="B6:C6"/>
    <mergeCell ref="B8:C8"/>
  </mergeCells>
  <printOptions horizontalCentered="1"/>
  <pageMargins left="0" right="0" top="0.75" bottom="0.75" header="0.3" footer="0.3"/>
  <pageSetup scale="76" orientation="portrait" r:id="rId1"/>
  <rowBreaks count="2" manualBreakCount="2">
    <brk id="45" max="6" man="1"/>
    <brk id="90" max="6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/>
  <dimension ref="A1:H39"/>
  <sheetViews>
    <sheetView workbookViewId="0">
      <selection activeCell="D21" sqref="D21"/>
    </sheetView>
  </sheetViews>
  <sheetFormatPr defaultRowHeight="13.5" x14ac:dyDescent="0.25"/>
  <cols>
    <col min="1" max="1" width="11" style="1" customWidth="1"/>
    <col min="2" max="2" width="8.7109375" style="1" customWidth="1"/>
    <col min="3" max="3" width="10.7109375" style="1" customWidth="1"/>
    <col min="4" max="4" width="20.85546875" style="1" customWidth="1"/>
    <col min="5" max="5" width="8.85546875" style="1" customWidth="1"/>
    <col min="6" max="6" width="11.42578125" style="1" customWidth="1"/>
    <col min="7" max="7" width="16.28515625" style="1" customWidth="1"/>
    <col min="8" max="16384" width="9.140625" style="1"/>
  </cols>
  <sheetData>
    <row r="1" spans="1:7" ht="42.75" customHeight="1" x14ac:dyDescent="0.25">
      <c r="A1" s="293" t="s">
        <v>14</v>
      </c>
      <c r="B1" s="329"/>
      <c r="C1" s="329"/>
      <c r="D1" s="329"/>
      <c r="E1" s="329"/>
      <c r="F1" s="329"/>
      <c r="G1" s="329"/>
    </row>
    <row r="2" spans="1:7" ht="17.25" x14ac:dyDescent="0.3">
      <c r="A2" s="6" t="s">
        <v>253</v>
      </c>
      <c r="B2" s="6"/>
      <c r="C2" s="6"/>
      <c r="D2" s="6"/>
      <c r="E2" s="352" t="s">
        <v>1</v>
      </c>
      <c r="F2" s="353"/>
      <c r="G2" s="353"/>
    </row>
    <row r="3" spans="1:7" ht="12" customHeight="1" x14ac:dyDescent="0.3">
      <c r="A3" s="6"/>
      <c r="B3" s="6"/>
      <c r="C3" s="6"/>
      <c r="E3" s="108"/>
      <c r="F3" s="109"/>
      <c r="G3" s="109"/>
    </row>
    <row r="4" spans="1:7" ht="15.95" customHeight="1" x14ac:dyDescent="0.3">
      <c r="A4" s="6" t="s">
        <v>70</v>
      </c>
      <c r="B4" s="15"/>
      <c r="C4" s="15"/>
      <c r="E4" s="108" t="s">
        <v>4</v>
      </c>
      <c r="F4" s="110"/>
      <c r="G4" s="110"/>
    </row>
    <row r="5" spans="1:7" s="2" customFormat="1" ht="12" customHeight="1" x14ac:dyDescent="0.3">
      <c r="A5" s="6"/>
      <c r="B5" s="15"/>
      <c r="C5" s="15"/>
      <c r="E5" s="111"/>
      <c r="F5" s="111"/>
      <c r="G5" s="108"/>
    </row>
    <row r="6" spans="1:7" s="2" customFormat="1" ht="15.95" customHeight="1" x14ac:dyDescent="0.3">
      <c r="A6" s="6" t="s">
        <v>161</v>
      </c>
      <c r="B6" s="8"/>
      <c r="C6" s="8"/>
      <c r="E6" s="108" t="s">
        <v>2</v>
      </c>
      <c r="F6" s="123">
        <v>1093</v>
      </c>
      <c r="G6" s="113"/>
    </row>
    <row r="7" spans="1:7" s="2" customFormat="1" ht="12" customHeight="1" x14ac:dyDescent="0.3">
      <c r="A7" s="6"/>
      <c r="B7" s="52"/>
      <c r="C7" s="52"/>
      <c r="D7" s="2" t="s">
        <v>18</v>
      </c>
      <c r="E7" s="108"/>
      <c r="F7" s="114"/>
      <c r="G7" s="115"/>
    </row>
    <row r="8" spans="1:7" s="2" customFormat="1" ht="15.95" customHeight="1" x14ac:dyDescent="0.3">
      <c r="A8" s="6" t="s">
        <v>35</v>
      </c>
      <c r="B8" s="7"/>
      <c r="C8" s="7"/>
      <c r="E8" s="111" t="s">
        <v>3</v>
      </c>
      <c r="F8" s="110"/>
      <c r="G8" s="113"/>
    </row>
    <row r="9" spans="1:7" s="2" customFormat="1" ht="14.1" customHeight="1" x14ac:dyDescent="0.3">
      <c r="A9" s="21"/>
      <c r="B9" s="9"/>
      <c r="C9" s="7"/>
      <c r="D9" s="7"/>
      <c r="E9" s="111"/>
      <c r="F9" s="111"/>
      <c r="G9" s="116"/>
    </row>
    <row r="10" spans="1:7" s="44" customFormat="1" ht="14.1" customHeight="1" x14ac:dyDescent="0.25">
      <c r="C10" s="61"/>
      <c r="D10" s="61"/>
      <c r="E10" s="61"/>
      <c r="F10" s="61"/>
      <c r="G10" s="62"/>
    </row>
    <row r="11" spans="1:7" s="44" customFormat="1" ht="15" customHeight="1" x14ac:dyDescent="0.25">
      <c r="A11" s="354" t="s">
        <v>25</v>
      </c>
      <c r="B11" s="338"/>
      <c r="C11" s="338"/>
      <c r="D11" s="338"/>
      <c r="E11" s="354" t="s">
        <v>46</v>
      </c>
      <c r="F11" s="355"/>
      <c r="G11" s="355"/>
    </row>
    <row r="12" spans="1:7" s="44" customFormat="1" ht="15" customHeight="1" x14ac:dyDescent="0.25">
      <c r="B12" s="63"/>
      <c r="C12" s="63"/>
      <c r="D12" s="64"/>
      <c r="E12" s="64"/>
      <c r="G12" s="64"/>
    </row>
    <row r="13" spans="1:7" s="44" customFormat="1" ht="15" customHeight="1" x14ac:dyDescent="0.25">
      <c r="A13" s="354" t="s">
        <v>17</v>
      </c>
      <c r="B13" s="338"/>
      <c r="C13" s="338"/>
      <c r="D13" s="338"/>
      <c r="E13" s="354" t="s">
        <v>45</v>
      </c>
      <c r="F13" s="355"/>
      <c r="G13" s="355"/>
    </row>
    <row r="14" spans="1:7" s="44" customFormat="1" ht="14.1" customHeight="1" x14ac:dyDescent="0.25">
      <c r="B14" s="61"/>
      <c r="C14" s="61"/>
      <c r="D14" s="61"/>
      <c r="E14" s="61"/>
      <c r="F14" s="61"/>
      <c r="G14" s="62"/>
    </row>
    <row r="15" spans="1:7" ht="15" customHeight="1" x14ac:dyDescent="0.3">
      <c r="A15" s="20"/>
      <c r="B15" s="50"/>
      <c r="C15" s="50"/>
      <c r="D15" s="51"/>
      <c r="E15" s="51"/>
      <c r="F15" s="51"/>
      <c r="G15" s="51"/>
    </row>
    <row r="16" spans="1:7" ht="15" customHeight="1" x14ac:dyDescent="0.3">
      <c r="A16" s="57" t="s">
        <v>5</v>
      </c>
      <c r="B16" s="58" t="s">
        <v>6</v>
      </c>
      <c r="C16" s="348" t="s">
        <v>0</v>
      </c>
      <c r="D16" s="349"/>
      <c r="E16" s="58" t="s">
        <v>10</v>
      </c>
      <c r="F16" s="58" t="s">
        <v>11</v>
      </c>
      <c r="G16" s="59" t="s">
        <v>9</v>
      </c>
    </row>
    <row r="17" spans="1:8" ht="15" customHeight="1" x14ac:dyDescent="0.25">
      <c r="A17" s="79" t="s">
        <v>191</v>
      </c>
      <c r="B17" s="80">
        <v>41577</v>
      </c>
      <c r="C17" s="54" t="s">
        <v>160</v>
      </c>
      <c r="D17" s="55"/>
      <c r="E17" s="74" t="s">
        <v>31</v>
      </c>
      <c r="F17" s="72" t="s">
        <v>144</v>
      </c>
      <c r="G17" s="69">
        <v>329.58</v>
      </c>
    </row>
    <row r="18" spans="1:8" ht="15" customHeight="1" x14ac:dyDescent="0.25">
      <c r="A18" s="79" t="s">
        <v>192</v>
      </c>
      <c r="B18" s="80">
        <v>41577</v>
      </c>
      <c r="C18" s="54" t="s">
        <v>175</v>
      </c>
      <c r="D18" s="55"/>
      <c r="E18" s="74" t="s">
        <v>31</v>
      </c>
      <c r="F18" s="72" t="s">
        <v>148</v>
      </c>
      <c r="G18" s="69">
        <v>1474.31</v>
      </c>
    </row>
    <row r="19" spans="1:8" ht="15" customHeight="1" x14ac:dyDescent="0.25">
      <c r="A19" s="79"/>
      <c r="B19" s="80"/>
      <c r="C19" s="54"/>
      <c r="D19" s="55"/>
      <c r="E19" s="74"/>
      <c r="F19" s="72"/>
      <c r="G19" s="69"/>
    </row>
    <row r="20" spans="1:8" ht="15" customHeight="1" x14ac:dyDescent="0.25">
      <c r="A20" s="79"/>
      <c r="B20" s="80"/>
      <c r="C20" s="54"/>
      <c r="D20" s="55"/>
      <c r="E20" s="74"/>
      <c r="F20" s="72"/>
      <c r="G20" s="69"/>
    </row>
    <row r="21" spans="1:8" ht="15" customHeight="1" x14ac:dyDescent="0.25">
      <c r="A21" s="79"/>
      <c r="B21" s="80"/>
      <c r="C21" s="54"/>
      <c r="D21" s="55"/>
      <c r="E21" s="74"/>
      <c r="F21" s="72"/>
      <c r="G21" s="69"/>
    </row>
    <row r="22" spans="1:8" ht="15" customHeight="1" x14ac:dyDescent="0.25">
      <c r="A22" s="79"/>
      <c r="B22" s="80"/>
      <c r="C22" s="54"/>
      <c r="D22" s="55"/>
      <c r="E22" s="74"/>
      <c r="F22" s="72"/>
      <c r="G22" s="69"/>
    </row>
    <row r="23" spans="1:8" ht="15" customHeight="1" x14ac:dyDescent="0.25">
      <c r="A23" s="79"/>
      <c r="B23" s="80"/>
      <c r="C23" s="54"/>
      <c r="D23" s="55"/>
      <c r="E23" s="74"/>
      <c r="F23" s="72"/>
      <c r="G23" s="69"/>
    </row>
    <row r="24" spans="1:8" ht="15" customHeight="1" x14ac:dyDescent="0.25">
      <c r="A24" s="78"/>
      <c r="B24" s="81"/>
      <c r="C24" s="54"/>
      <c r="D24" s="55"/>
      <c r="E24" s="18"/>
      <c r="F24" s="17"/>
      <c r="G24" s="19" t="str">
        <f>IF(SUM(C24)&gt;0,SUM((C24*E24)-F24),"")</f>
        <v/>
      </c>
    </row>
    <row r="25" spans="1:8" ht="15" customHeight="1" x14ac:dyDescent="0.25">
      <c r="A25" s="78"/>
      <c r="B25" s="81"/>
      <c r="C25" s="54"/>
      <c r="D25" s="55"/>
      <c r="E25" s="18"/>
      <c r="F25" s="17"/>
      <c r="G25" s="19" t="str">
        <f>IF(SUM(C25)&gt;0,SUM((C25*E25)-F25),"")</f>
        <v/>
      </c>
    </row>
    <row r="26" spans="1:8" ht="15" customHeight="1" x14ac:dyDescent="0.25">
      <c r="A26" s="78"/>
      <c r="B26" s="81"/>
      <c r="C26" s="54"/>
      <c r="D26" s="55"/>
      <c r="E26" s="18"/>
      <c r="F26" s="17"/>
      <c r="G26" s="19" t="str">
        <f>IF(SUM(C26)&gt;0,SUM((C26*E26)-F26),"")</f>
        <v/>
      </c>
    </row>
    <row r="27" spans="1:8" s="32" customFormat="1" ht="15" customHeight="1" thickBot="1" x14ac:dyDescent="0.3">
      <c r="A27" s="1"/>
      <c r="B27" s="10"/>
      <c r="C27" s="11"/>
      <c r="D27" s="12"/>
      <c r="E27" s="16"/>
      <c r="F27" s="56" t="s">
        <v>12</v>
      </c>
      <c r="G27" s="68">
        <f>SUM(G17:G26)</f>
        <v>1803.8899999999999</v>
      </c>
      <c r="H27" s="27"/>
    </row>
    <row r="28" spans="1:8" ht="20.100000000000001" customHeight="1" thickTop="1" x14ac:dyDescent="0.25">
      <c r="A28" s="13"/>
      <c r="B28" s="22"/>
      <c r="C28" s="22"/>
      <c r="D28" s="22"/>
      <c r="E28" s="22"/>
      <c r="F28" s="23"/>
      <c r="G28" s="26"/>
      <c r="H28" s="27"/>
    </row>
    <row r="29" spans="1:8" ht="20.100000000000001" customHeight="1" x14ac:dyDescent="0.25">
      <c r="A29" s="39" t="s">
        <v>7</v>
      </c>
      <c r="B29" s="40"/>
      <c r="C29" s="40"/>
      <c r="D29" s="40"/>
      <c r="E29" s="40"/>
      <c r="F29" s="41"/>
      <c r="G29" s="42"/>
      <c r="H29" s="27"/>
    </row>
    <row r="30" spans="1:8" ht="20.100000000000001" customHeight="1" x14ac:dyDescent="0.3">
      <c r="A30" s="33"/>
      <c r="B30" s="34"/>
      <c r="C30" s="34"/>
      <c r="D30" s="34"/>
      <c r="E30" s="35"/>
      <c r="F30" s="36"/>
      <c r="G30" s="37"/>
      <c r="H30" s="27"/>
    </row>
    <row r="31" spans="1:8" ht="20.100000000000001" customHeight="1" x14ac:dyDescent="0.3">
      <c r="A31" s="33"/>
      <c r="B31" s="34"/>
      <c r="C31" s="34"/>
      <c r="D31" s="34"/>
      <c r="E31" s="35"/>
      <c r="F31" s="36"/>
      <c r="G31" s="37"/>
      <c r="H31" s="27"/>
    </row>
    <row r="32" spans="1:8" ht="20.100000000000001" customHeight="1" x14ac:dyDescent="0.25">
      <c r="A32" s="38"/>
      <c r="B32" s="350"/>
      <c r="C32" s="351"/>
      <c r="D32" s="351"/>
      <c r="E32" s="351"/>
      <c r="F32" s="351"/>
      <c r="G32" s="351"/>
      <c r="H32" s="27"/>
    </row>
    <row r="33" spans="1:8" ht="15" customHeight="1" x14ac:dyDescent="0.3">
      <c r="A33" s="3"/>
      <c r="B33" s="25"/>
      <c r="C33" s="24"/>
      <c r="D33" s="24"/>
      <c r="E33" s="24"/>
      <c r="F33" s="24"/>
      <c r="G33" s="27"/>
      <c r="H33" s="27"/>
    </row>
    <row r="34" spans="1:8" ht="15" customHeight="1" x14ac:dyDescent="0.25">
      <c r="A34" s="44"/>
      <c r="B34" s="45"/>
      <c r="C34" s="31"/>
      <c r="D34" s="43"/>
      <c r="E34" s="43"/>
      <c r="F34" s="46"/>
      <c r="G34" s="46"/>
      <c r="H34" s="27"/>
    </row>
    <row r="35" spans="1:8" ht="15" customHeight="1" x14ac:dyDescent="0.25">
      <c r="A35" s="5"/>
      <c r="B35" s="45"/>
      <c r="C35" s="28"/>
      <c r="D35" s="29"/>
      <c r="E35" s="47"/>
      <c r="F35" s="48" t="s">
        <v>8</v>
      </c>
      <c r="G35" s="48"/>
      <c r="H35" s="27"/>
    </row>
    <row r="36" spans="1:8" ht="15" customHeight="1" x14ac:dyDescent="0.25">
      <c r="A36" s="44"/>
      <c r="B36" s="45"/>
      <c r="C36" s="45"/>
      <c r="D36" s="45"/>
      <c r="E36" s="48"/>
      <c r="F36" s="48"/>
      <c r="G36" s="48"/>
      <c r="H36" s="27"/>
    </row>
    <row r="37" spans="1:8" ht="15" customHeight="1" x14ac:dyDescent="0.25">
      <c r="A37" s="4"/>
      <c r="B37" s="30"/>
      <c r="C37" s="31"/>
      <c r="D37" s="31"/>
      <c r="E37" s="31"/>
      <c r="F37" s="49"/>
      <c r="G37" s="49"/>
      <c r="H37" s="27"/>
    </row>
    <row r="38" spans="1:8" x14ac:dyDescent="0.25">
      <c r="A38" s="44"/>
      <c r="B38" s="45"/>
      <c r="C38" s="45"/>
      <c r="D38" s="45"/>
      <c r="E38" s="48"/>
      <c r="F38" s="48" t="s">
        <v>8</v>
      </c>
      <c r="G38" s="48"/>
      <c r="H38" s="27"/>
    </row>
    <row r="39" spans="1:8" x14ac:dyDescent="0.25">
      <c r="A39" s="44"/>
      <c r="B39" s="45"/>
      <c r="C39" s="45"/>
      <c r="D39" s="45"/>
      <c r="E39" s="48"/>
      <c r="F39" s="60" t="s">
        <v>13</v>
      </c>
      <c r="G39" s="48"/>
      <c r="H39" s="27"/>
    </row>
  </sheetData>
  <mergeCells count="8">
    <mergeCell ref="C16:D16"/>
    <mergeCell ref="B32:G32"/>
    <mergeCell ref="A1:G1"/>
    <mergeCell ref="E2:G2"/>
    <mergeCell ref="A11:D11"/>
    <mergeCell ref="E11:G11"/>
    <mergeCell ref="A13:D13"/>
    <mergeCell ref="E13:G13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/>
  <dimension ref="A1:H37"/>
  <sheetViews>
    <sheetView workbookViewId="0">
      <selection activeCell="A2" sqref="A2"/>
    </sheetView>
  </sheetViews>
  <sheetFormatPr defaultRowHeight="13.5" x14ac:dyDescent="0.25"/>
  <cols>
    <col min="1" max="1" width="11.85546875" style="1" customWidth="1"/>
    <col min="2" max="3" width="10.7109375" style="1" customWidth="1"/>
    <col min="4" max="4" width="16" style="1" customWidth="1"/>
    <col min="5" max="5" width="17.42578125" style="1" customWidth="1"/>
    <col min="6" max="6" width="13.7109375" style="1" customWidth="1"/>
    <col min="7" max="7" width="11.7109375" style="1" customWidth="1"/>
    <col min="8" max="16384" width="9.140625" style="1"/>
  </cols>
  <sheetData>
    <row r="1" spans="1:7" ht="42.75" customHeight="1" x14ac:dyDescent="0.25">
      <c r="A1" s="293" t="s">
        <v>14</v>
      </c>
      <c r="B1" s="329"/>
      <c r="C1" s="329"/>
      <c r="D1" s="329"/>
      <c r="E1" s="329"/>
      <c r="F1" s="329"/>
      <c r="G1" s="329"/>
    </row>
    <row r="2" spans="1:7" ht="17.25" x14ac:dyDescent="0.3">
      <c r="A2" s="6" t="s">
        <v>178</v>
      </c>
      <c r="B2" s="6"/>
      <c r="C2" s="6"/>
      <c r="D2" s="6"/>
      <c r="E2" s="352" t="s">
        <v>1</v>
      </c>
      <c r="F2" s="353"/>
      <c r="G2" s="353"/>
    </row>
    <row r="3" spans="1:7" ht="12" customHeight="1" x14ac:dyDescent="0.3">
      <c r="A3" s="6"/>
      <c r="B3" s="6"/>
      <c r="C3" s="6"/>
      <c r="E3" s="108"/>
      <c r="F3" s="109"/>
      <c r="G3" s="109"/>
    </row>
    <row r="4" spans="1:7" ht="15.95" customHeight="1" x14ac:dyDescent="0.3">
      <c r="A4" s="6" t="s">
        <v>167</v>
      </c>
      <c r="B4" s="15"/>
      <c r="C4" s="15"/>
      <c r="E4" s="108" t="s">
        <v>4</v>
      </c>
      <c r="F4" s="110"/>
      <c r="G4" s="110"/>
    </row>
    <row r="5" spans="1:7" s="2" customFormat="1" ht="12" customHeight="1" x14ac:dyDescent="0.3">
      <c r="A5" s="6"/>
      <c r="B5" s="15"/>
      <c r="C5" s="15"/>
      <c r="E5" s="111"/>
      <c r="F5" s="111"/>
      <c r="G5" s="108"/>
    </row>
    <row r="6" spans="1:7" s="2" customFormat="1" ht="15.95" customHeight="1" x14ac:dyDescent="0.3">
      <c r="A6" s="6" t="s">
        <v>162</v>
      </c>
      <c r="B6" s="8"/>
      <c r="C6" s="8"/>
      <c r="E6" s="108" t="s">
        <v>2</v>
      </c>
      <c r="F6" s="112">
        <v>1004</v>
      </c>
      <c r="G6" s="113"/>
    </row>
    <row r="7" spans="1:7" s="2" customFormat="1" ht="12" customHeight="1" x14ac:dyDescent="0.3">
      <c r="A7" s="6"/>
      <c r="B7" s="52"/>
      <c r="C7" s="52"/>
      <c r="D7" s="2" t="s">
        <v>18</v>
      </c>
      <c r="E7" s="108"/>
      <c r="F7" s="114"/>
      <c r="G7" s="115"/>
    </row>
    <row r="8" spans="1:7" s="2" customFormat="1" ht="15.95" customHeight="1" x14ac:dyDescent="0.3">
      <c r="A8" s="6" t="s">
        <v>105</v>
      </c>
      <c r="B8" s="7"/>
      <c r="C8" s="7"/>
      <c r="E8" s="111" t="s">
        <v>3</v>
      </c>
      <c r="F8" s="110"/>
      <c r="G8" s="113"/>
    </row>
    <row r="9" spans="1:7" s="2" customFormat="1" ht="14.1" customHeight="1" x14ac:dyDescent="0.3">
      <c r="A9" s="21"/>
      <c r="B9" s="9"/>
      <c r="C9" s="7"/>
      <c r="D9" s="7"/>
      <c r="E9" s="111"/>
      <c r="F9" s="111"/>
      <c r="G9" s="116"/>
    </row>
    <row r="10" spans="1:7" s="44" customFormat="1" ht="14.1" customHeight="1" x14ac:dyDescent="0.25">
      <c r="C10" s="61"/>
      <c r="D10" s="61"/>
      <c r="E10" s="61"/>
      <c r="F10" s="61"/>
      <c r="G10" s="62"/>
    </row>
    <row r="11" spans="1:7" s="44" customFormat="1" ht="15" customHeight="1" x14ac:dyDescent="0.25">
      <c r="A11" s="354" t="s">
        <v>25</v>
      </c>
      <c r="B11" s="338"/>
      <c r="C11" s="338"/>
      <c r="D11" s="338"/>
      <c r="E11" s="354" t="s">
        <v>16</v>
      </c>
      <c r="F11" s="355"/>
      <c r="G11" s="355"/>
    </row>
    <row r="12" spans="1:7" s="44" customFormat="1" ht="15" customHeight="1" x14ac:dyDescent="0.25">
      <c r="B12" s="63"/>
      <c r="C12" s="63"/>
      <c r="D12" s="64"/>
      <c r="E12" s="64"/>
      <c r="G12" s="64"/>
    </row>
    <row r="13" spans="1:7" s="44" customFormat="1" ht="15" customHeight="1" x14ac:dyDescent="0.25">
      <c r="A13" s="354" t="s">
        <v>17</v>
      </c>
      <c r="B13" s="338"/>
      <c r="C13" s="338"/>
      <c r="D13" s="338"/>
      <c r="E13" s="354" t="s">
        <v>26</v>
      </c>
      <c r="F13" s="355"/>
      <c r="G13" s="355"/>
    </row>
    <row r="14" spans="1:7" s="44" customFormat="1" ht="14.1" customHeight="1" x14ac:dyDescent="0.25">
      <c r="B14" s="61"/>
      <c r="C14" s="61"/>
      <c r="D14" s="61"/>
      <c r="E14" s="61"/>
      <c r="F14" s="61"/>
      <c r="G14" s="62"/>
    </row>
    <row r="15" spans="1:7" ht="12.75" customHeight="1" x14ac:dyDescent="0.3">
      <c r="A15" s="20"/>
      <c r="B15" s="50" t="s">
        <v>18</v>
      </c>
      <c r="C15" s="50"/>
      <c r="D15" s="51"/>
      <c r="E15" s="51"/>
      <c r="F15" s="51"/>
      <c r="G15" s="51"/>
    </row>
    <row r="16" spans="1:7" ht="15" customHeight="1" x14ac:dyDescent="0.3">
      <c r="A16" s="57" t="s">
        <v>5</v>
      </c>
      <c r="B16" s="58" t="s">
        <v>6</v>
      </c>
      <c r="C16" s="348" t="s">
        <v>0</v>
      </c>
      <c r="D16" s="349"/>
      <c r="E16" s="58" t="s">
        <v>10</v>
      </c>
      <c r="F16" s="58" t="s">
        <v>11</v>
      </c>
      <c r="G16" s="59" t="s">
        <v>9</v>
      </c>
    </row>
    <row r="17" spans="1:8" ht="26.25" customHeight="1" x14ac:dyDescent="0.25">
      <c r="A17" s="79" t="s">
        <v>179</v>
      </c>
      <c r="B17" s="80">
        <v>41492</v>
      </c>
      <c r="C17" s="88" t="s">
        <v>180</v>
      </c>
      <c r="D17" s="55"/>
      <c r="E17" s="126" t="s">
        <v>36</v>
      </c>
      <c r="F17" s="72" t="s">
        <v>48</v>
      </c>
      <c r="G17" s="69">
        <v>535.91</v>
      </c>
    </row>
    <row r="18" spans="1:8" ht="15" customHeight="1" x14ac:dyDescent="0.25">
      <c r="A18" s="79" t="s">
        <v>177</v>
      </c>
      <c r="B18" s="80">
        <v>41492</v>
      </c>
      <c r="C18" s="128" t="s">
        <v>181</v>
      </c>
      <c r="D18" s="120"/>
      <c r="E18" s="119" t="s">
        <v>168</v>
      </c>
      <c r="F18" s="72" t="s">
        <v>42</v>
      </c>
      <c r="G18" s="69">
        <v>32.57</v>
      </c>
    </row>
    <row r="19" spans="1:8" ht="15" customHeight="1" x14ac:dyDescent="0.25">
      <c r="A19" s="78"/>
      <c r="B19" s="81"/>
      <c r="C19" s="54"/>
      <c r="D19" s="55"/>
      <c r="E19" s="18"/>
      <c r="F19" s="17"/>
      <c r="G19" s="19" t="str">
        <f t="shared" ref="G19:G24" si="0">IF(SUM(C19)&gt;0,SUM((C19*E19)-F19),"")</f>
        <v/>
      </c>
    </row>
    <row r="20" spans="1:8" ht="15" customHeight="1" x14ac:dyDescent="0.25">
      <c r="A20" s="78"/>
      <c r="B20" s="81"/>
      <c r="C20" s="54"/>
      <c r="D20" s="55"/>
      <c r="E20" s="18"/>
      <c r="F20" s="17"/>
      <c r="G20" s="19" t="str">
        <f t="shared" si="0"/>
        <v/>
      </c>
    </row>
    <row r="21" spans="1:8" ht="15" customHeight="1" x14ac:dyDescent="0.25">
      <c r="A21" s="78"/>
      <c r="B21" s="81"/>
      <c r="C21" s="54"/>
      <c r="D21" s="55"/>
      <c r="E21" s="18"/>
      <c r="F21" s="17"/>
      <c r="G21" s="19" t="str">
        <f t="shared" si="0"/>
        <v/>
      </c>
    </row>
    <row r="22" spans="1:8" ht="15" customHeight="1" x14ac:dyDescent="0.25">
      <c r="A22" s="78"/>
      <c r="B22" s="81"/>
      <c r="C22" s="54"/>
      <c r="D22" s="55"/>
      <c r="E22" s="18"/>
      <c r="F22" s="17"/>
      <c r="G22" s="19" t="str">
        <f t="shared" si="0"/>
        <v/>
      </c>
    </row>
    <row r="23" spans="1:8" ht="15" customHeight="1" x14ac:dyDescent="0.25">
      <c r="A23" s="78"/>
      <c r="B23" s="81"/>
      <c r="C23" s="54"/>
      <c r="D23" s="55"/>
      <c r="E23" s="18"/>
      <c r="F23" s="17"/>
      <c r="G23" s="19" t="str">
        <f t="shared" si="0"/>
        <v/>
      </c>
    </row>
    <row r="24" spans="1:8" ht="15" customHeight="1" x14ac:dyDescent="0.25">
      <c r="A24" s="78"/>
      <c r="B24" s="81"/>
      <c r="C24" s="54"/>
      <c r="D24" s="55"/>
      <c r="E24" s="18"/>
      <c r="F24" s="17"/>
      <c r="G24" s="19" t="str">
        <f t="shared" si="0"/>
        <v/>
      </c>
    </row>
    <row r="25" spans="1:8" s="32" customFormat="1" ht="15" customHeight="1" thickBot="1" x14ac:dyDescent="0.3">
      <c r="A25" s="1"/>
      <c r="B25" s="10"/>
      <c r="C25" s="11"/>
      <c r="D25" s="12"/>
      <c r="E25" s="16"/>
      <c r="F25" s="56" t="s">
        <v>12</v>
      </c>
      <c r="G25" s="68">
        <f>SUM(G17:G24)</f>
        <v>568.48</v>
      </c>
      <c r="H25" s="27"/>
    </row>
    <row r="26" spans="1:8" ht="20.100000000000001" customHeight="1" thickTop="1" x14ac:dyDescent="0.25">
      <c r="A26" s="13"/>
      <c r="B26" s="22"/>
      <c r="C26" s="22"/>
      <c r="D26" s="22"/>
      <c r="E26" s="22"/>
      <c r="F26" s="23"/>
      <c r="G26" s="26"/>
      <c r="H26" s="27"/>
    </row>
    <row r="27" spans="1:8" ht="20.100000000000001" customHeight="1" x14ac:dyDescent="0.25">
      <c r="A27" s="39" t="s">
        <v>7</v>
      </c>
      <c r="B27" s="40"/>
      <c r="C27" s="40"/>
      <c r="D27" s="40"/>
      <c r="E27" s="40"/>
      <c r="F27" s="41"/>
      <c r="G27" s="42"/>
      <c r="H27" s="27"/>
    </row>
    <row r="28" spans="1:8" ht="20.100000000000001" customHeight="1" x14ac:dyDescent="0.3">
      <c r="A28" s="33"/>
      <c r="B28" s="34"/>
      <c r="C28" s="34"/>
      <c r="D28" s="34"/>
      <c r="E28" s="35"/>
      <c r="F28" s="36"/>
      <c r="G28" s="37"/>
      <c r="H28" s="27"/>
    </row>
    <row r="29" spans="1:8" ht="20.100000000000001" customHeight="1" x14ac:dyDescent="0.3">
      <c r="A29" s="33"/>
      <c r="B29" s="34"/>
      <c r="C29" s="34"/>
      <c r="D29" s="34"/>
      <c r="E29" s="35"/>
      <c r="F29" s="36"/>
      <c r="G29" s="37"/>
      <c r="H29" s="27"/>
    </row>
    <row r="30" spans="1:8" ht="20.100000000000001" customHeight="1" x14ac:dyDescent="0.25">
      <c r="A30" s="38"/>
      <c r="B30" s="350"/>
      <c r="C30" s="351"/>
      <c r="D30" s="351"/>
      <c r="E30" s="351"/>
      <c r="F30" s="351"/>
      <c r="G30" s="351"/>
      <c r="H30" s="27"/>
    </row>
    <row r="31" spans="1:8" ht="15" customHeight="1" x14ac:dyDescent="0.3">
      <c r="A31" s="3"/>
      <c r="B31" s="25"/>
      <c r="C31" s="24"/>
      <c r="D31" s="24"/>
      <c r="E31" s="24"/>
      <c r="F31" s="24"/>
      <c r="G31" s="27"/>
      <c r="H31" s="27"/>
    </row>
    <row r="32" spans="1:8" ht="15" customHeight="1" x14ac:dyDescent="0.25">
      <c r="A32" s="44"/>
      <c r="B32" s="45"/>
      <c r="C32" s="31"/>
      <c r="D32" s="43"/>
      <c r="E32" s="43"/>
      <c r="F32" s="46"/>
      <c r="G32" s="46"/>
      <c r="H32" s="27"/>
    </row>
    <row r="33" spans="1:8" ht="15" customHeight="1" x14ac:dyDescent="0.25">
      <c r="A33" s="5"/>
      <c r="B33" s="45"/>
      <c r="C33" s="28"/>
      <c r="D33" s="29"/>
      <c r="E33" s="47"/>
      <c r="F33" s="48" t="s">
        <v>8</v>
      </c>
      <c r="G33" s="48"/>
      <c r="H33" s="27"/>
    </row>
    <row r="34" spans="1:8" ht="15" customHeight="1" x14ac:dyDescent="0.25">
      <c r="A34" s="44"/>
      <c r="B34" s="45"/>
      <c r="C34" s="45"/>
      <c r="D34" s="45"/>
      <c r="E34" s="48"/>
      <c r="F34" s="48"/>
      <c r="G34" s="48"/>
      <c r="H34" s="27"/>
    </row>
    <row r="35" spans="1:8" ht="15" customHeight="1" x14ac:dyDescent="0.25">
      <c r="A35" s="4"/>
      <c r="B35" s="30"/>
      <c r="C35" s="31"/>
      <c r="D35" s="31"/>
      <c r="E35" s="31"/>
      <c r="F35" s="49"/>
      <c r="G35" s="49"/>
      <c r="H35" s="27"/>
    </row>
    <row r="36" spans="1:8" x14ac:dyDescent="0.25">
      <c r="A36" s="44"/>
      <c r="B36" s="45"/>
      <c r="C36" s="45"/>
      <c r="D36" s="45"/>
      <c r="E36" s="48"/>
      <c r="F36" s="48" t="s">
        <v>8</v>
      </c>
      <c r="G36" s="48"/>
      <c r="H36" s="27"/>
    </row>
    <row r="37" spans="1:8" x14ac:dyDescent="0.25">
      <c r="A37" s="44"/>
      <c r="B37" s="45"/>
      <c r="C37" s="45"/>
      <c r="D37" s="45"/>
      <c r="E37" s="48"/>
      <c r="F37" s="60" t="s">
        <v>13</v>
      </c>
      <c r="G37" s="48"/>
      <c r="H37" s="27"/>
    </row>
  </sheetData>
  <mergeCells count="8">
    <mergeCell ref="C16:D16"/>
    <mergeCell ref="B30:G30"/>
    <mergeCell ref="A1:G1"/>
    <mergeCell ref="E2:G2"/>
    <mergeCell ref="A11:D11"/>
    <mergeCell ref="E11:G11"/>
    <mergeCell ref="A13:D13"/>
    <mergeCell ref="E13:G13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/>
  <dimension ref="A1:H37"/>
  <sheetViews>
    <sheetView workbookViewId="0">
      <selection activeCell="B4" sqref="B4"/>
    </sheetView>
  </sheetViews>
  <sheetFormatPr defaultRowHeight="13.5" x14ac:dyDescent="0.25"/>
  <cols>
    <col min="1" max="1" width="11.85546875" style="1" customWidth="1"/>
    <col min="2" max="3" width="10.7109375" style="1" customWidth="1"/>
    <col min="4" max="4" width="16" style="1" customWidth="1"/>
    <col min="5" max="5" width="17.42578125" style="1" customWidth="1"/>
    <col min="6" max="6" width="13.7109375" style="1" customWidth="1"/>
    <col min="7" max="7" width="11.7109375" style="1" customWidth="1"/>
    <col min="8" max="16384" width="9.140625" style="1"/>
  </cols>
  <sheetData>
    <row r="1" spans="1:7" ht="42.75" customHeight="1" x14ac:dyDescent="0.25">
      <c r="A1" s="293" t="s">
        <v>14</v>
      </c>
      <c r="B1" s="329"/>
      <c r="C1" s="329"/>
      <c r="D1" s="329"/>
      <c r="E1" s="329"/>
      <c r="F1" s="329"/>
      <c r="G1" s="329"/>
    </row>
    <row r="2" spans="1:7" ht="17.25" x14ac:dyDescent="0.3">
      <c r="A2" s="6" t="s">
        <v>213</v>
      </c>
      <c r="B2" s="6"/>
      <c r="C2" s="6"/>
      <c r="D2" s="6"/>
      <c r="E2" s="352" t="s">
        <v>1</v>
      </c>
      <c r="F2" s="353"/>
      <c r="G2" s="353"/>
    </row>
    <row r="3" spans="1:7" ht="12" customHeight="1" x14ac:dyDescent="0.3">
      <c r="A3" s="6"/>
      <c r="B3" s="6"/>
      <c r="C3" s="6"/>
      <c r="E3" s="108"/>
      <c r="F3" s="109"/>
      <c r="G3" s="109"/>
    </row>
    <row r="4" spans="1:7" ht="15.95" customHeight="1" x14ac:dyDescent="0.3">
      <c r="A4" s="6" t="s">
        <v>145</v>
      </c>
      <c r="B4" s="15"/>
      <c r="C4" s="15"/>
      <c r="E4" s="108" t="s">
        <v>4</v>
      </c>
      <c r="F4" s="110"/>
      <c r="G4" s="110"/>
    </row>
    <row r="5" spans="1:7" s="2" customFormat="1" ht="12" customHeight="1" x14ac:dyDescent="0.3">
      <c r="A5" s="6"/>
      <c r="B5" s="15"/>
      <c r="C5" s="15"/>
      <c r="E5" s="111"/>
      <c r="F5" s="111"/>
      <c r="G5" s="108"/>
    </row>
    <row r="6" spans="1:7" s="2" customFormat="1" ht="15.95" customHeight="1" x14ac:dyDescent="0.3">
      <c r="A6" s="6" t="s">
        <v>214</v>
      </c>
      <c r="B6" s="8"/>
      <c r="C6" s="8"/>
      <c r="E6" s="108" t="s">
        <v>2</v>
      </c>
      <c r="F6" s="123">
        <v>315</v>
      </c>
      <c r="G6" s="113"/>
    </row>
    <row r="7" spans="1:7" s="2" customFormat="1" ht="12" customHeight="1" x14ac:dyDescent="0.3">
      <c r="A7" s="6"/>
      <c r="B7" s="52"/>
      <c r="C7" s="52"/>
      <c r="D7" s="2" t="s">
        <v>18</v>
      </c>
      <c r="E7" s="108"/>
      <c r="F7" s="114"/>
      <c r="G7" s="115"/>
    </row>
    <row r="8" spans="1:7" s="2" customFormat="1" ht="15.95" customHeight="1" x14ac:dyDescent="0.3">
      <c r="A8" s="6" t="s">
        <v>146</v>
      </c>
      <c r="B8" s="7"/>
      <c r="C8" s="7"/>
      <c r="E8" s="111" t="s">
        <v>3</v>
      </c>
      <c r="F8" s="110"/>
      <c r="G8" s="113"/>
    </row>
    <row r="9" spans="1:7" s="2" customFormat="1" ht="14.1" customHeight="1" x14ac:dyDescent="0.3">
      <c r="A9" s="21"/>
      <c r="B9" s="9"/>
      <c r="C9" s="7"/>
      <c r="D9" s="7"/>
      <c r="E9" s="111"/>
      <c r="F9" s="111"/>
      <c r="G9" s="116"/>
    </row>
    <row r="10" spans="1:7" s="44" customFormat="1" ht="14.1" customHeight="1" x14ac:dyDescent="0.25">
      <c r="C10" s="61"/>
      <c r="D10" s="61"/>
      <c r="E10" s="61"/>
      <c r="F10" s="61"/>
      <c r="G10" s="62"/>
    </row>
    <row r="11" spans="1:7" s="44" customFormat="1" ht="15" customHeight="1" x14ac:dyDescent="0.25">
      <c r="A11" s="354" t="s">
        <v>25</v>
      </c>
      <c r="B11" s="338"/>
      <c r="C11" s="338"/>
      <c r="D11" s="338"/>
      <c r="E11" s="354" t="s">
        <v>16</v>
      </c>
      <c r="F11" s="355"/>
      <c r="G11" s="355"/>
    </row>
    <row r="12" spans="1:7" s="44" customFormat="1" ht="15" customHeight="1" x14ac:dyDescent="0.25">
      <c r="B12" s="63"/>
      <c r="C12" s="63"/>
      <c r="D12" s="64"/>
      <c r="E12" s="64"/>
      <c r="G12" s="64"/>
    </row>
    <row r="13" spans="1:7" s="44" customFormat="1" ht="15" customHeight="1" x14ac:dyDescent="0.25">
      <c r="A13" s="354" t="s">
        <v>17</v>
      </c>
      <c r="B13" s="338"/>
      <c r="C13" s="338"/>
      <c r="D13" s="338"/>
      <c r="E13" s="354" t="s">
        <v>26</v>
      </c>
      <c r="F13" s="355"/>
      <c r="G13" s="355"/>
    </row>
    <row r="14" spans="1:7" s="44" customFormat="1" ht="14.1" customHeight="1" x14ac:dyDescent="0.25">
      <c r="B14" s="61"/>
      <c r="C14" s="61"/>
      <c r="D14" s="61"/>
      <c r="E14" s="61"/>
      <c r="F14" s="61"/>
      <c r="G14" s="62"/>
    </row>
    <row r="15" spans="1:7" ht="15" customHeight="1" x14ac:dyDescent="0.3">
      <c r="A15" s="20"/>
      <c r="B15" s="50" t="s">
        <v>18</v>
      </c>
      <c r="C15" s="50"/>
      <c r="D15" s="51"/>
      <c r="E15" s="51"/>
      <c r="F15" s="51"/>
      <c r="G15" s="51"/>
    </row>
    <row r="16" spans="1:7" ht="15" customHeight="1" x14ac:dyDescent="0.3">
      <c r="A16" s="57" t="s">
        <v>5</v>
      </c>
      <c r="B16" s="58" t="s">
        <v>6</v>
      </c>
      <c r="C16" s="348" t="s">
        <v>0</v>
      </c>
      <c r="D16" s="349"/>
      <c r="E16" s="58" t="s">
        <v>10</v>
      </c>
      <c r="F16" s="58" t="s">
        <v>11</v>
      </c>
      <c r="G16" s="59" t="s">
        <v>9</v>
      </c>
    </row>
    <row r="17" spans="1:8" ht="15" customHeight="1" x14ac:dyDescent="0.25">
      <c r="A17" s="185" t="s">
        <v>215</v>
      </c>
      <c r="B17" s="186">
        <v>41569</v>
      </c>
      <c r="C17" s="187" t="s">
        <v>216</v>
      </c>
      <c r="D17" s="188"/>
      <c r="E17" s="189" t="s">
        <v>36</v>
      </c>
      <c r="F17" s="190" t="s">
        <v>217</v>
      </c>
      <c r="G17" s="191">
        <v>42.39</v>
      </c>
    </row>
    <row r="18" spans="1:8" ht="15" customHeight="1" x14ac:dyDescent="0.25">
      <c r="A18" s="185"/>
      <c r="B18" s="186"/>
      <c r="C18" s="192"/>
      <c r="D18" s="188"/>
      <c r="E18" s="193"/>
      <c r="F18" s="190"/>
      <c r="G18" s="191"/>
    </row>
    <row r="19" spans="1:8" ht="15" customHeight="1" x14ac:dyDescent="0.25">
      <c r="A19" s="185"/>
      <c r="B19" s="186"/>
      <c r="C19" s="192"/>
      <c r="D19" s="188"/>
      <c r="E19" s="194"/>
      <c r="F19" s="190"/>
      <c r="G19" s="191"/>
    </row>
    <row r="20" spans="1:8" ht="15" customHeight="1" x14ac:dyDescent="0.25">
      <c r="A20" s="185"/>
      <c r="B20" s="186"/>
      <c r="C20" s="192"/>
      <c r="D20" s="188"/>
      <c r="E20" s="194"/>
      <c r="F20" s="190"/>
      <c r="G20" s="191" t="str">
        <f>IF(SUM(C20)&gt;0,SUM((C20*E20)-F20),"")</f>
        <v/>
      </c>
    </row>
    <row r="21" spans="1:8" ht="15" customHeight="1" x14ac:dyDescent="0.25">
      <c r="A21" s="185"/>
      <c r="B21" s="186"/>
      <c r="C21" s="192"/>
      <c r="D21" s="188"/>
      <c r="E21" s="194"/>
      <c r="F21" s="190"/>
      <c r="G21" s="191" t="str">
        <f>IF(SUM(C21)&gt;0,SUM((C21*E21)-F21),"")</f>
        <v/>
      </c>
    </row>
    <row r="22" spans="1:8" ht="15" customHeight="1" x14ac:dyDescent="0.25">
      <c r="A22" s="185"/>
      <c r="B22" s="186"/>
      <c r="C22" s="192"/>
      <c r="D22" s="188"/>
      <c r="E22" s="194"/>
      <c r="F22" s="190"/>
      <c r="G22" s="191" t="str">
        <f>IF(SUM(C22)&gt;0,SUM((C22*E22)-F22),"")</f>
        <v/>
      </c>
    </row>
    <row r="23" spans="1:8" ht="15" customHeight="1" x14ac:dyDescent="0.25">
      <c r="A23" s="185"/>
      <c r="B23" s="186"/>
      <c r="C23" s="192"/>
      <c r="D23" s="188"/>
      <c r="E23" s="194"/>
      <c r="F23" s="190"/>
      <c r="G23" s="191" t="str">
        <f>IF(SUM(C23)&gt;0,SUM((C23*E23)-F23),"")</f>
        <v/>
      </c>
    </row>
    <row r="24" spans="1:8" ht="15" customHeight="1" x14ac:dyDescent="0.25">
      <c r="A24" s="185"/>
      <c r="B24" s="186"/>
      <c r="C24" s="192"/>
      <c r="D24" s="188"/>
      <c r="E24" s="194"/>
      <c r="F24" s="190"/>
      <c r="G24" s="191" t="str">
        <f>IF(SUM(C24)&gt;0,SUM((C24*E24)-F24),"")</f>
        <v/>
      </c>
    </row>
    <row r="25" spans="1:8" s="32" customFormat="1" ht="15" customHeight="1" thickBot="1" x14ac:dyDescent="0.3">
      <c r="A25" s="195"/>
      <c r="B25" s="196"/>
      <c r="C25" s="197"/>
      <c r="D25" s="198"/>
      <c r="E25" s="199"/>
      <c r="F25" s="200" t="s">
        <v>12</v>
      </c>
      <c r="G25" s="200">
        <f>SUM(G17:G24)</f>
        <v>42.39</v>
      </c>
      <c r="H25" s="27"/>
    </row>
    <row r="26" spans="1:8" ht="20.100000000000001" customHeight="1" thickTop="1" x14ac:dyDescent="0.25">
      <c r="A26" s="13"/>
      <c r="B26" s="22"/>
      <c r="C26" s="22"/>
      <c r="D26" s="22"/>
      <c r="E26" s="22"/>
      <c r="F26" s="23"/>
      <c r="G26" s="26"/>
      <c r="H26" s="27"/>
    </row>
    <row r="27" spans="1:8" ht="20.100000000000001" customHeight="1" x14ac:dyDescent="0.25">
      <c r="A27" s="39" t="s">
        <v>7</v>
      </c>
      <c r="B27" s="40"/>
      <c r="C27" s="40"/>
      <c r="D27" s="40"/>
      <c r="E27" s="40"/>
      <c r="F27" s="41"/>
      <c r="G27" s="42"/>
      <c r="H27" s="27"/>
    </row>
    <row r="28" spans="1:8" ht="20.100000000000001" customHeight="1" x14ac:dyDescent="0.3">
      <c r="A28" s="33"/>
      <c r="B28" s="34"/>
      <c r="C28" s="34"/>
      <c r="D28" s="34"/>
      <c r="E28" s="35"/>
      <c r="F28" s="36"/>
      <c r="G28" s="37"/>
      <c r="H28" s="27"/>
    </row>
    <row r="29" spans="1:8" ht="20.100000000000001" customHeight="1" x14ac:dyDescent="0.3">
      <c r="A29" s="33"/>
      <c r="B29" s="34"/>
      <c r="C29" s="34"/>
      <c r="D29" s="34"/>
      <c r="E29" s="35"/>
      <c r="F29" s="36"/>
      <c r="G29" s="37"/>
      <c r="H29" s="27"/>
    </row>
    <row r="30" spans="1:8" ht="20.100000000000001" customHeight="1" x14ac:dyDescent="0.25">
      <c r="A30" s="38"/>
      <c r="B30" s="350"/>
      <c r="C30" s="351"/>
      <c r="D30" s="351"/>
      <c r="E30" s="351"/>
      <c r="F30" s="351"/>
      <c r="G30" s="351"/>
      <c r="H30" s="27"/>
    </row>
    <row r="31" spans="1:8" ht="15" customHeight="1" x14ac:dyDescent="0.3">
      <c r="A31" s="3"/>
      <c r="B31" s="25"/>
      <c r="C31" s="24"/>
      <c r="D31" s="24"/>
      <c r="E31" s="24"/>
      <c r="F31" s="24"/>
      <c r="G31" s="27"/>
      <c r="H31" s="27"/>
    </row>
    <row r="32" spans="1:8" ht="15" customHeight="1" x14ac:dyDescent="0.25">
      <c r="A32" s="44"/>
      <c r="B32" s="45"/>
      <c r="C32" s="31"/>
      <c r="D32" s="43"/>
      <c r="E32" s="43"/>
      <c r="F32" s="46"/>
      <c r="G32" s="46"/>
      <c r="H32" s="27"/>
    </row>
    <row r="33" spans="1:8" ht="15" customHeight="1" x14ac:dyDescent="0.25">
      <c r="A33" s="5"/>
      <c r="B33" s="45"/>
      <c r="C33" s="28"/>
      <c r="D33" s="29"/>
      <c r="E33" s="47"/>
      <c r="F33" s="48" t="s">
        <v>8</v>
      </c>
      <c r="G33" s="48"/>
      <c r="H33" s="27"/>
    </row>
    <row r="34" spans="1:8" ht="15" customHeight="1" x14ac:dyDescent="0.25">
      <c r="A34" s="44"/>
      <c r="B34" s="45"/>
      <c r="C34" s="45"/>
      <c r="D34" s="45"/>
      <c r="E34" s="48"/>
      <c r="F34" s="48"/>
      <c r="G34" s="48"/>
      <c r="H34" s="27"/>
    </row>
    <row r="35" spans="1:8" ht="15" customHeight="1" x14ac:dyDescent="0.25">
      <c r="A35" s="4"/>
      <c r="B35" s="30"/>
      <c r="C35" s="31"/>
      <c r="D35" s="31"/>
      <c r="E35" s="31"/>
      <c r="F35" s="49"/>
      <c r="G35" s="49"/>
      <c r="H35" s="27"/>
    </row>
    <row r="36" spans="1:8" x14ac:dyDescent="0.25">
      <c r="A36" s="44"/>
      <c r="B36" s="45"/>
      <c r="C36" s="45"/>
      <c r="D36" s="45"/>
      <c r="E36" s="48"/>
      <c r="F36" s="48" t="s">
        <v>8</v>
      </c>
      <c r="G36" s="48"/>
      <c r="H36" s="27"/>
    </row>
    <row r="37" spans="1:8" x14ac:dyDescent="0.25">
      <c r="A37" s="44"/>
      <c r="B37" s="45"/>
      <c r="C37" s="45"/>
      <c r="D37" s="45"/>
      <c r="E37" s="48"/>
      <c r="F37" s="60" t="s">
        <v>13</v>
      </c>
      <c r="G37" s="48"/>
      <c r="H37" s="27"/>
    </row>
  </sheetData>
  <mergeCells count="8">
    <mergeCell ref="C16:D16"/>
    <mergeCell ref="B30:G30"/>
    <mergeCell ref="A1:G1"/>
    <mergeCell ref="E2:G2"/>
    <mergeCell ref="A11:D11"/>
    <mergeCell ref="E11:G11"/>
    <mergeCell ref="A13:D13"/>
    <mergeCell ref="E13:G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H44"/>
  <sheetViews>
    <sheetView showGridLines="0" zoomScaleNormal="100" workbookViewId="0">
      <selection activeCell="A2" sqref="A2"/>
    </sheetView>
  </sheetViews>
  <sheetFormatPr defaultRowHeight="13.5" x14ac:dyDescent="0.25"/>
  <cols>
    <col min="1" max="1" width="11.85546875" style="1" customWidth="1"/>
    <col min="2" max="3" width="10.7109375" style="1" customWidth="1"/>
    <col min="4" max="4" width="14.28515625" style="1" customWidth="1"/>
    <col min="5" max="5" width="21.140625" style="1" customWidth="1"/>
    <col min="6" max="6" width="13.7109375" style="1" customWidth="1"/>
    <col min="7" max="7" width="11.7109375" style="1" customWidth="1"/>
    <col min="8" max="16384" width="9.140625" style="1"/>
  </cols>
  <sheetData>
    <row r="1" spans="1:7" ht="42.75" customHeight="1" x14ac:dyDescent="0.25">
      <c r="A1" s="293" t="s">
        <v>14</v>
      </c>
      <c r="B1" s="329"/>
      <c r="C1" s="329"/>
      <c r="D1" s="329"/>
      <c r="E1" s="329"/>
      <c r="F1" s="329"/>
      <c r="G1" s="329"/>
    </row>
    <row r="2" spans="1:7" ht="17.25" x14ac:dyDescent="0.3">
      <c r="A2" s="6" t="s">
        <v>93</v>
      </c>
      <c r="B2" s="6"/>
      <c r="C2" s="6"/>
      <c r="D2" s="6"/>
      <c r="E2" s="352" t="s">
        <v>1</v>
      </c>
      <c r="F2" s="353"/>
      <c r="G2" s="353"/>
    </row>
    <row r="3" spans="1:7" ht="12" customHeight="1" x14ac:dyDescent="0.3">
      <c r="A3" s="6"/>
      <c r="B3" s="6"/>
      <c r="C3" s="6"/>
      <c r="E3" s="108"/>
      <c r="F3" s="109"/>
      <c r="G3" s="109"/>
    </row>
    <row r="4" spans="1:7" ht="15.95" customHeight="1" x14ac:dyDescent="0.3">
      <c r="A4" s="6" t="s">
        <v>41</v>
      </c>
      <c r="B4" s="15"/>
      <c r="C4" s="15"/>
      <c r="E4" s="108" t="s">
        <v>4</v>
      </c>
      <c r="F4" s="110"/>
      <c r="G4" s="110"/>
    </row>
    <row r="5" spans="1:7" s="2" customFormat="1" ht="12" customHeight="1" x14ac:dyDescent="0.3">
      <c r="A5" s="6"/>
      <c r="B5" s="15"/>
      <c r="C5" s="15"/>
      <c r="E5" s="111"/>
      <c r="F5" s="111"/>
      <c r="G5" s="108"/>
    </row>
    <row r="6" spans="1:7" s="2" customFormat="1" ht="15.95" customHeight="1" x14ac:dyDescent="0.3">
      <c r="A6" s="6" t="s">
        <v>40</v>
      </c>
      <c r="B6" s="8"/>
      <c r="C6" s="8"/>
      <c r="E6" s="108" t="s">
        <v>2</v>
      </c>
      <c r="F6" s="112"/>
      <c r="G6" s="113"/>
    </row>
    <row r="7" spans="1:7" s="2" customFormat="1" ht="12" customHeight="1" x14ac:dyDescent="0.3">
      <c r="A7" s="6"/>
      <c r="B7" s="52"/>
      <c r="C7" s="52"/>
      <c r="D7" s="2" t="s">
        <v>18</v>
      </c>
      <c r="E7" s="108"/>
      <c r="F7" s="114"/>
      <c r="G7" s="115"/>
    </row>
    <row r="8" spans="1:7" s="2" customFormat="1" ht="15.95" customHeight="1" x14ac:dyDescent="0.3">
      <c r="A8" s="6" t="s">
        <v>37</v>
      </c>
      <c r="B8" s="7"/>
      <c r="C8" s="7"/>
      <c r="E8" s="111" t="s">
        <v>3</v>
      </c>
      <c r="F8" s="110"/>
      <c r="G8" s="113"/>
    </row>
    <row r="9" spans="1:7" s="2" customFormat="1" ht="14.1" customHeight="1" x14ac:dyDescent="0.3">
      <c r="A9" s="21"/>
      <c r="B9" s="9"/>
      <c r="C9" s="7"/>
      <c r="D9" s="7"/>
      <c r="E9" s="111"/>
      <c r="F9" s="111"/>
      <c r="G9" s="116"/>
    </row>
    <row r="10" spans="1:7" s="44" customFormat="1" ht="14.1" customHeight="1" x14ac:dyDescent="0.25">
      <c r="C10" s="61"/>
      <c r="D10" s="61"/>
      <c r="E10" s="61"/>
      <c r="F10" s="61"/>
      <c r="G10" s="62"/>
    </row>
    <row r="11" spans="1:7" s="44" customFormat="1" ht="15" customHeight="1" x14ac:dyDescent="0.25">
      <c r="A11" s="354" t="s">
        <v>25</v>
      </c>
      <c r="B11" s="338"/>
      <c r="C11" s="338"/>
      <c r="D11" s="338"/>
      <c r="E11" s="354" t="s">
        <v>16</v>
      </c>
      <c r="F11" s="355"/>
      <c r="G11" s="355"/>
    </row>
    <row r="12" spans="1:7" s="44" customFormat="1" ht="15" customHeight="1" x14ac:dyDescent="0.25">
      <c r="B12" s="63"/>
      <c r="C12" s="63"/>
      <c r="D12" s="64"/>
      <c r="E12" s="64"/>
      <c r="G12" s="64"/>
    </row>
    <row r="13" spans="1:7" s="44" customFormat="1" ht="15" customHeight="1" x14ac:dyDescent="0.25">
      <c r="A13" s="354" t="s">
        <v>17</v>
      </c>
      <c r="B13" s="338"/>
      <c r="C13" s="338"/>
      <c r="D13" s="338"/>
      <c r="E13" s="354" t="s">
        <v>38</v>
      </c>
      <c r="F13" s="355"/>
      <c r="G13" s="355"/>
    </row>
    <row r="14" spans="1:7" s="44" customFormat="1" ht="14.1" customHeight="1" x14ac:dyDescent="0.25">
      <c r="B14" s="61"/>
      <c r="C14" s="61"/>
      <c r="D14" s="61"/>
      <c r="E14" s="61"/>
      <c r="F14" s="61"/>
      <c r="G14" s="62"/>
    </row>
    <row r="15" spans="1:7" ht="15" customHeight="1" x14ac:dyDescent="0.3">
      <c r="A15" s="20"/>
      <c r="B15" s="50"/>
      <c r="C15" s="50"/>
      <c r="D15" s="51"/>
      <c r="E15" s="51"/>
      <c r="F15" s="51"/>
      <c r="G15" s="51"/>
    </row>
    <row r="16" spans="1:7" ht="15" customHeight="1" x14ac:dyDescent="0.3">
      <c r="A16" s="57" t="s">
        <v>5</v>
      </c>
      <c r="B16" s="58" t="s">
        <v>6</v>
      </c>
      <c r="C16" s="348" t="s">
        <v>0</v>
      </c>
      <c r="D16" s="349"/>
      <c r="E16" s="58" t="s">
        <v>10</v>
      </c>
      <c r="F16" s="58" t="s">
        <v>11</v>
      </c>
      <c r="G16" s="59" t="s">
        <v>9</v>
      </c>
    </row>
    <row r="17" spans="1:8" ht="15" customHeight="1" x14ac:dyDescent="0.25">
      <c r="A17" s="79" t="s">
        <v>94</v>
      </c>
      <c r="B17" s="80">
        <v>40507</v>
      </c>
      <c r="C17" s="82" t="s">
        <v>95</v>
      </c>
      <c r="D17" s="71"/>
      <c r="E17" s="72" t="s">
        <v>24</v>
      </c>
      <c r="F17" s="72" t="s">
        <v>39</v>
      </c>
      <c r="G17" s="73">
        <v>66.64</v>
      </c>
    </row>
    <row r="18" spans="1:8" ht="15" customHeight="1" x14ac:dyDescent="0.25">
      <c r="A18" s="79"/>
      <c r="B18" s="80"/>
      <c r="C18" s="70"/>
      <c r="D18" s="71"/>
      <c r="E18" s="72"/>
      <c r="F18" s="72"/>
      <c r="G18" s="69"/>
    </row>
    <row r="19" spans="1:8" ht="15" customHeight="1" x14ac:dyDescent="0.25">
      <c r="A19" s="79"/>
      <c r="B19" s="80"/>
      <c r="C19" s="75"/>
      <c r="D19" s="71"/>
      <c r="E19" s="74"/>
      <c r="F19" s="72"/>
      <c r="G19" s="69" t="str">
        <f t="shared" ref="G19:G31" si="0">IF(SUM(C19)&gt;0,SUM((C19*E19)-F19),"")</f>
        <v/>
      </c>
    </row>
    <row r="20" spans="1:8" ht="15" customHeight="1" x14ac:dyDescent="0.25">
      <c r="A20" s="79"/>
      <c r="B20" s="80"/>
      <c r="C20" s="75"/>
      <c r="D20" s="55"/>
      <c r="E20" s="74"/>
      <c r="F20" s="72"/>
      <c r="G20" s="69" t="str">
        <f t="shared" si="0"/>
        <v/>
      </c>
    </row>
    <row r="21" spans="1:8" ht="15" customHeight="1" x14ac:dyDescent="0.25">
      <c r="A21" s="79"/>
      <c r="B21" s="80"/>
      <c r="C21" s="75"/>
      <c r="D21" s="71"/>
      <c r="E21" s="74"/>
      <c r="F21" s="72"/>
      <c r="G21" s="69" t="str">
        <f t="shared" si="0"/>
        <v/>
      </c>
    </row>
    <row r="22" spans="1:8" ht="15" customHeight="1" x14ac:dyDescent="0.25">
      <c r="A22" s="79"/>
      <c r="B22" s="80"/>
      <c r="C22" s="75"/>
      <c r="D22" s="71"/>
      <c r="E22" s="74"/>
      <c r="F22" s="72"/>
      <c r="G22" s="69" t="str">
        <f t="shared" si="0"/>
        <v/>
      </c>
    </row>
    <row r="23" spans="1:8" ht="15" customHeight="1" x14ac:dyDescent="0.25">
      <c r="A23" s="79"/>
      <c r="B23" s="80"/>
      <c r="C23" s="75"/>
      <c r="D23" s="71"/>
      <c r="E23" s="74"/>
      <c r="F23" s="72"/>
      <c r="G23" s="69" t="str">
        <f t="shared" si="0"/>
        <v/>
      </c>
    </row>
    <row r="24" spans="1:8" ht="15" customHeight="1" x14ac:dyDescent="0.25">
      <c r="A24" s="79"/>
      <c r="B24" s="80"/>
      <c r="C24" s="75"/>
      <c r="D24" s="71"/>
      <c r="E24" s="74"/>
      <c r="F24" s="72"/>
      <c r="G24" s="69" t="str">
        <f t="shared" si="0"/>
        <v/>
      </c>
    </row>
    <row r="25" spans="1:8" ht="15" customHeight="1" x14ac:dyDescent="0.25">
      <c r="A25" s="79"/>
      <c r="B25" s="80"/>
      <c r="C25" s="75"/>
      <c r="D25" s="71"/>
      <c r="E25" s="74"/>
      <c r="F25" s="72"/>
      <c r="G25" s="69" t="str">
        <f t="shared" si="0"/>
        <v/>
      </c>
    </row>
    <row r="26" spans="1:8" ht="15" customHeight="1" x14ac:dyDescent="0.25">
      <c r="A26" s="78"/>
      <c r="B26" s="81"/>
      <c r="C26" s="54"/>
      <c r="D26" s="55"/>
      <c r="E26" s="18"/>
      <c r="F26" s="17"/>
      <c r="G26" s="19" t="str">
        <f t="shared" si="0"/>
        <v/>
      </c>
    </row>
    <row r="27" spans="1:8" ht="15" customHeight="1" x14ac:dyDescent="0.25">
      <c r="A27" s="78"/>
      <c r="B27" s="81"/>
      <c r="C27" s="54"/>
      <c r="D27" s="55"/>
      <c r="E27" s="18"/>
      <c r="F27" s="17"/>
      <c r="G27" s="19" t="str">
        <f t="shared" si="0"/>
        <v/>
      </c>
    </row>
    <row r="28" spans="1:8" ht="15" customHeight="1" x14ac:dyDescent="0.25">
      <c r="A28" s="78"/>
      <c r="B28" s="81"/>
      <c r="C28" s="54"/>
      <c r="D28" s="55"/>
      <c r="E28" s="18"/>
      <c r="F28" s="17"/>
      <c r="G28" s="19" t="str">
        <f t="shared" si="0"/>
        <v/>
      </c>
    </row>
    <row r="29" spans="1:8" ht="15" customHeight="1" x14ac:dyDescent="0.25">
      <c r="A29" s="78"/>
      <c r="B29" s="81"/>
      <c r="C29" s="54"/>
      <c r="D29" s="55"/>
      <c r="E29" s="18"/>
      <c r="F29" s="17"/>
      <c r="G29" s="19" t="str">
        <f t="shared" si="0"/>
        <v/>
      </c>
    </row>
    <row r="30" spans="1:8" ht="15" customHeight="1" x14ac:dyDescent="0.25">
      <c r="A30" s="78"/>
      <c r="B30" s="81"/>
      <c r="C30" s="54"/>
      <c r="D30" s="55"/>
      <c r="E30" s="18"/>
      <c r="F30" s="17"/>
      <c r="G30" s="19" t="str">
        <f t="shared" si="0"/>
        <v/>
      </c>
    </row>
    <row r="31" spans="1:8" ht="15" customHeight="1" x14ac:dyDescent="0.25">
      <c r="A31" s="78"/>
      <c r="B31" s="81"/>
      <c r="C31" s="54"/>
      <c r="D31" s="55"/>
      <c r="E31" s="18"/>
      <c r="F31" s="17"/>
      <c r="G31" s="19" t="str">
        <f t="shared" si="0"/>
        <v/>
      </c>
    </row>
    <row r="32" spans="1:8" s="32" customFormat="1" ht="15" customHeight="1" thickBot="1" x14ac:dyDescent="0.3">
      <c r="A32" s="1"/>
      <c r="B32" s="10"/>
      <c r="C32" s="11"/>
      <c r="D32" s="12"/>
      <c r="E32" s="16"/>
      <c r="F32" s="56" t="s">
        <v>12</v>
      </c>
      <c r="G32" s="68">
        <f>IF(SUM(G17:G31)&gt;0,SUM(G17:G31),"")</f>
        <v>66.64</v>
      </c>
      <c r="H32" s="27"/>
    </row>
    <row r="33" spans="1:8" ht="20.100000000000001" customHeight="1" thickTop="1" x14ac:dyDescent="0.25">
      <c r="A33" s="13"/>
      <c r="B33" s="22"/>
      <c r="C33" s="22"/>
      <c r="D33" s="22"/>
      <c r="E33" s="22"/>
      <c r="F33" s="23"/>
      <c r="G33" s="26"/>
      <c r="H33" s="27"/>
    </row>
    <row r="34" spans="1:8" ht="20.100000000000001" customHeight="1" x14ac:dyDescent="0.25">
      <c r="A34" s="39" t="s">
        <v>7</v>
      </c>
      <c r="B34" s="40"/>
      <c r="C34" s="40"/>
      <c r="D34" s="40"/>
      <c r="E34" s="40"/>
      <c r="F34" s="41"/>
      <c r="G34" s="42"/>
      <c r="H34" s="27"/>
    </row>
    <row r="35" spans="1:8" ht="20.100000000000001" customHeight="1" x14ac:dyDescent="0.3">
      <c r="A35" s="33"/>
      <c r="B35" s="34"/>
      <c r="C35" s="34"/>
      <c r="D35" s="34"/>
      <c r="E35" s="35"/>
      <c r="F35" s="36"/>
      <c r="G35" s="37"/>
      <c r="H35" s="27"/>
    </row>
    <row r="36" spans="1:8" ht="20.100000000000001" customHeight="1" x14ac:dyDescent="0.3">
      <c r="A36" s="33"/>
      <c r="B36" s="34"/>
      <c r="C36" s="34"/>
      <c r="D36" s="34"/>
      <c r="E36" s="35"/>
      <c r="F36" s="36"/>
      <c r="G36" s="37"/>
      <c r="H36" s="27"/>
    </row>
    <row r="37" spans="1:8" ht="20.100000000000001" customHeight="1" x14ac:dyDescent="0.25">
      <c r="A37" s="38"/>
      <c r="B37" s="350"/>
      <c r="C37" s="351"/>
      <c r="D37" s="351"/>
      <c r="E37" s="351"/>
      <c r="F37" s="351"/>
      <c r="G37" s="351"/>
      <c r="H37" s="27"/>
    </row>
    <row r="38" spans="1:8" ht="15" customHeight="1" x14ac:dyDescent="0.3">
      <c r="A38" s="3"/>
      <c r="B38" s="25"/>
      <c r="C38" s="24"/>
      <c r="D38" s="24"/>
      <c r="E38" s="24"/>
      <c r="F38" s="24"/>
      <c r="G38" s="27"/>
      <c r="H38" s="27"/>
    </row>
    <row r="39" spans="1:8" ht="15" customHeight="1" x14ac:dyDescent="0.25">
      <c r="A39" s="44"/>
      <c r="B39" s="45"/>
      <c r="C39" s="31"/>
      <c r="D39" s="43"/>
      <c r="E39" s="43"/>
      <c r="F39" s="46"/>
      <c r="G39" s="46"/>
      <c r="H39" s="27"/>
    </row>
    <row r="40" spans="1:8" ht="15" customHeight="1" x14ac:dyDescent="0.25">
      <c r="A40" s="5"/>
      <c r="B40" s="45"/>
      <c r="C40" s="28"/>
      <c r="D40" s="29"/>
      <c r="E40" s="47"/>
      <c r="F40" s="48" t="s">
        <v>8</v>
      </c>
      <c r="G40" s="48"/>
      <c r="H40" s="27"/>
    </row>
    <row r="41" spans="1:8" ht="15" customHeight="1" x14ac:dyDescent="0.25">
      <c r="A41" s="44"/>
      <c r="B41" s="45"/>
      <c r="C41" s="45"/>
      <c r="D41" s="45"/>
      <c r="E41" s="48"/>
      <c r="F41" s="48"/>
      <c r="G41" s="48"/>
      <c r="H41" s="27"/>
    </row>
    <row r="42" spans="1:8" ht="15" customHeight="1" x14ac:dyDescent="0.25">
      <c r="A42" s="4"/>
      <c r="B42" s="30"/>
      <c r="C42" s="31"/>
      <c r="D42" s="31"/>
      <c r="E42" s="31"/>
      <c r="F42" s="49"/>
      <c r="G42" s="49"/>
      <c r="H42" s="27"/>
    </row>
    <row r="43" spans="1:8" x14ac:dyDescent="0.25">
      <c r="A43" s="44"/>
      <c r="B43" s="45"/>
      <c r="C43" s="45"/>
      <c r="D43" s="45"/>
      <c r="E43" s="48"/>
      <c r="F43" s="48" t="s">
        <v>8</v>
      </c>
      <c r="G43" s="48"/>
      <c r="H43" s="27"/>
    </row>
    <row r="44" spans="1:8" x14ac:dyDescent="0.25">
      <c r="A44" s="44"/>
      <c r="B44" s="45"/>
      <c r="C44" s="45"/>
      <c r="D44" s="45"/>
      <c r="E44" s="48"/>
      <c r="F44" s="60" t="s">
        <v>13</v>
      </c>
      <c r="G44" s="48"/>
      <c r="H44" s="27"/>
    </row>
  </sheetData>
  <mergeCells count="8">
    <mergeCell ref="C16:D16"/>
    <mergeCell ref="B37:G37"/>
    <mergeCell ref="A1:G1"/>
    <mergeCell ref="E2:G2"/>
    <mergeCell ref="A11:D11"/>
    <mergeCell ref="E11:G11"/>
    <mergeCell ref="A13:D13"/>
    <mergeCell ref="E13:G13"/>
  </mergeCells>
  <printOptions horizontalCentered="1"/>
  <pageMargins left="0.3" right="0.3" top="0.5" bottom="0.5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H43"/>
  <sheetViews>
    <sheetView showGridLines="0" zoomScaleNormal="100" workbookViewId="0">
      <selection activeCell="A17" sqref="A17:G17"/>
    </sheetView>
  </sheetViews>
  <sheetFormatPr defaultRowHeight="13.5" x14ac:dyDescent="0.25"/>
  <cols>
    <col min="1" max="1" width="11.85546875" style="1" customWidth="1"/>
    <col min="2" max="3" width="10.7109375" style="1" customWidth="1"/>
    <col min="4" max="4" width="14.28515625" style="1" customWidth="1"/>
    <col min="5" max="5" width="21.140625" style="1" customWidth="1"/>
    <col min="6" max="6" width="13.7109375" style="1" customWidth="1"/>
    <col min="7" max="7" width="11.7109375" style="1" customWidth="1"/>
    <col min="8" max="16384" width="9.140625" style="1"/>
  </cols>
  <sheetData>
    <row r="1" spans="1:7" ht="42.75" customHeight="1" x14ac:dyDescent="0.25">
      <c r="A1" s="293" t="s">
        <v>14</v>
      </c>
      <c r="B1" s="329"/>
      <c r="C1" s="329"/>
      <c r="D1" s="329"/>
      <c r="E1" s="329"/>
      <c r="F1" s="329"/>
      <c r="G1" s="329"/>
    </row>
    <row r="2" spans="1:7" ht="17.25" x14ac:dyDescent="0.3">
      <c r="A2" s="6" t="s">
        <v>129</v>
      </c>
      <c r="B2" s="6"/>
      <c r="C2" s="6"/>
      <c r="D2" s="6"/>
      <c r="E2" s="352" t="s">
        <v>1</v>
      </c>
      <c r="F2" s="353"/>
      <c r="G2" s="353"/>
    </row>
    <row r="3" spans="1:7" ht="12" customHeight="1" x14ac:dyDescent="0.3">
      <c r="A3" s="6"/>
      <c r="B3" s="6"/>
      <c r="C3" s="6"/>
      <c r="E3" s="108"/>
      <c r="F3" s="109"/>
      <c r="G3" s="109"/>
    </row>
    <row r="4" spans="1:7" ht="15.95" customHeight="1" x14ac:dyDescent="0.3">
      <c r="A4" s="6" t="s">
        <v>130</v>
      </c>
      <c r="B4" s="15"/>
      <c r="C4" s="15"/>
      <c r="E4" s="108" t="s">
        <v>4</v>
      </c>
      <c r="F4" s="110"/>
      <c r="G4" s="110"/>
    </row>
    <row r="5" spans="1:7" s="2" customFormat="1" ht="12" customHeight="1" x14ac:dyDescent="0.3">
      <c r="A5" s="6"/>
      <c r="B5" s="15"/>
      <c r="C5" s="15"/>
      <c r="E5" s="111"/>
      <c r="F5" s="111"/>
      <c r="G5" s="108"/>
    </row>
    <row r="6" spans="1:7" s="2" customFormat="1" ht="15.95" customHeight="1" x14ac:dyDescent="0.3">
      <c r="A6" s="6" t="s">
        <v>131</v>
      </c>
      <c r="B6" s="8"/>
      <c r="C6" s="8"/>
      <c r="E6" s="108" t="s">
        <v>2</v>
      </c>
      <c r="F6" s="112"/>
      <c r="G6" s="113"/>
    </row>
    <row r="7" spans="1:7" s="2" customFormat="1" ht="12" customHeight="1" x14ac:dyDescent="0.3">
      <c r="A7" s="6"/>
      <c r="B7" s="52"/>
      <c r="C7" s="52"/>
      <c r="D7" s="2" t="s">
        <v>18</v>
      </c>
      <c r="E7" s="108"/>
      <c r="F7" s="114"/>
      <c r="G7" s="115"/>
    </row>
    <row r="8" spans="1:7" s="2" customFormat="1" ht="15.95" customHeight="1" x14ac:dyDescent="0.3">
      <c r="A8" s="6" t="s">
        <v>132</v>
      </c>
      <c r="B8" s="7"/>
      <c r="C8" s="7"/>
      <c r="E8" s="111" t="s">
        <v>3</v>
      </c>
      <c r="F8" s="110"/>
      <c r="G8" s="113"/>
    </row>
    <row r="9" spans="1:7" s="2" customFormat="1" ht="14.1" customHeight="1" x14ac:dyDescent="0.3">
      <c r="A9" s="21"/>
      <c r="B9" s="9"/>
      <c r="C9" s="7"/>
      <c r="D9" s="7"/>
      <c r="E9" s="111"/>
      <c r="F9" s="111"/>
      <c r="G9" s="116"/>
    </row>
    <row r="10" spans="1:7" s="44" customFormat="1" ht="14.1" customHeight="1" x14ac:dyDescent="0.25">
      <c r="C10" s="61"/>
      <c r="D10" s="61"/>
      <c r="E10" s="61"/>
      <c r="F10" s="61"/>
      <c r="G10" s="62"/>
    </row>
    <row r="11" spans="1:7" s="44" customFormat="1" ht="15" customHeight="1" x14ac:dyDescent="0.25">
      <c r="A11" s="354" t="s">
        <v>23</v>
      </c>
      <c r="B11" s="338"/>
      <c r="C11" s="338"/>
      <c r="D11" s="338"/>
      <c r="E11" s="354" t="s">
        <v>16</v>
      </c>
      <c r="F11" s="355"/>
      <c r="G11" s="355"/>
    </row>
    <row r="12" spans="1:7" s="44" customFormat="1" ht="15" customHeight="1" x14ac:dyDescent="0.25">
      <c r="B12" s="63"/>
      <c r="C12" s="63"/>
      <c r="D12" s="64"/>
      <c r="E12" s="64"/>
      <c r="G12" s="64"/>
    </row>
    <row r="13" spans="1:7" s="44" customFormat="1" ht="15" customHeight="1" x14ac:dyDescent="0.25">
      <c r="A13" s="354" t="s">
        <v>17</v>
      </c>
      <c r="B13" s="338"/>
      <c r="C13" s="338"/>
      <c r="D13" s="338"/>
      <c r="E13" s="354" t="s">
        <v>15</v>
      </c>
      <c r="F13" s="355"/>
      <c r="G13" s="355"/>
    </row>
    <row r="14" spans="1:7" s="44" customFormat="1" ht="14.1" customHeight="1" x14ac:dyDescent="0.25">
      <c r="B14" s="61"/>
      <c r="C14" s="61"/>
      <c r="D14" s="61"/>
      <c r="E14" s="61"/>
      <c r="F14" s="61"/>
      <c r="G14" s="62"/>
    </row>
    <row r="15" spans="1:7" ht="15" customHeight="1" x14ac:dyDescent="0.3">
      <c r="A15" s="20"/>
      <c r="B15" s="50"/>
      <c r="C15" s="50"/>
      <c r="D15" s="51"/>
      <c r="E15" s="51"/>
      <c r="F15" s="51"/>
      <c r="G15" s="51"/>
    </row>
    <row r="16" spans="1:7" ht="15" customHeight="1" x14ac:dyDescent="0.3">
      <c r="A16" s="57" t="s">
        <v>5</v>
      </c>
      <c r="B16" s="58" t="s">
        <v>6</v>
      </c>
      <c r="C16" s="348" t="s">
        <v>0</v>
      </c>
      <c r="D16" s="349"/>
      <c r="E16" s="58" t="s">
        <v>10</v>
      </c>
      <c r="F16" s="58" t="s">
        <v>11</v>
      </c>
      <c r="G16" s="59" t="s">
        <v>9</v>
      </c>
    </row>
    <row r="17" spans="1:8" ht="15" customHeight="1" x14ac:dyDescent="0.25">
      <c r="A17" s="89">
        <v>237265</v>
      </c>
      <c r="B17" s="90">
        <v>40599</v>
      </c>
      <c r="C17" s="88" t="s">
        <v>128</v>
      </c>
      <c r="D17" s="71"/>
      <c r="E17" s="72" t="s">
        <v>27</v>
      </c>
      <c r="F17" s="72" t="s">
        <v>28</v>
      </c>
      <c r="G17" s="69">
        <v>28.95</v>
      </c>
    </row>
    <row r="18" spans="1:8" ht="15" customHeight="1" x14ac:dyDescent="0.25">
      <c r="A18" s="89"/>
      <c r="B18" s="74"/>
      <c r="C18" s="75"/>
      <c r="D18" s="71"/>
      <c r="E18" s="74"/>
      <c r="F18" s="72"/>
      <c r="G18" s="69" t="str">
        <f t="shared" ref="G18:G30" si="0">IF(SUM(C18)&gt;0,SUM((C18*E18)-F18),"")</f>
        <v/>
      </c>
    </row>
    <row r="19" spans="1:8" ht="15" customHeight="1" x14ac:dyDescent="0.25">
      <c r="A19" s="89"/>
      <c r="B19" s="74"/>
      <c r="C19" s="75"/>
      <c r="D19" s="71"/>
      <c r="E19" s="74"/>
      <c r="F19" s="72"/>
      <c r="G19" s="69" t="str">
        <f t="shared" si="0"/>
        <v/>
      </c>
    </row>
    <row r="20" spans="1:8" ht="15" customHeight="1" x14ac:dyDescent="0.25">
      <c r="A20" s="89"/>
      <c r="B20" s="74"/>
      <c r="C20" s="75"/>
      <c r="D20" s="71"/>
      <c r="E20" s="74"/>
      <c r="F20" s="72"/>
      <c r="G20" s="69" t="str">
        <f>IF(SUM(C20)&gt;0,SUM((C20*E20)-F20),"")</f>
        <v/>
      </c>
    </row>
    <row r="21" spans="1:8" ht="15" customHeight="1" x14ac:dyDescent="0.25">
      <c r="A21" s="89"/>
      <c r="B21" s="74"/>
      <c r="C21" s="75"/>
      <c r="D21" s="71"/>
      <c r="E21" s="74"/>
      <c r="F21" s="72"/>
      <c r="G21" s="69" t="str">
        <f>IF(SUM(C21)&gt;0,SUM((C21*E21)-F21),"")</f>
        <v/>
      </c>
    </row>
    <row r="22" spans="1:8" ht="15" customHeight="1" x14ac:dyDescent="0.25">
      <c r="A22" s="89"/>
      <c r="B22" s="74"/>
      <c r="C22" s="75"/>
      <c r="D22" s="71"/>
      <c r="E22" s="74"/>
      <c r="F22" s="72"/>
      <c r="G22" s="69" t="str">
        <f t="shared" si="0"/>
        <v/>
      </c>
    </row>
    <row r="23" spans="1:8" ht="15" customHeight="1" x14ac:dyDescent="0.25">
      <c r="A23" s="89"/>
      <c r="B23" s="74"/>
      <c r="C23" s="75"/>
      <c r="D23" s="71"/>
      <c r="E23" s="74"/>
      <c r="F23" s="72"/>
      <c r="G23" s="69" t="str">
        <f t="shared" si="0"/>
        <v/>
      </c>
    </row>
    <row r="24" spans="1:8" ht="15" customHeight="1" x14ac:dyDescent="0.25">
      <c r="A24" s="89"/>
      <c r="B24" s="74"/>
      <c r="C24" s="75"/>
      <c r="D24" s="71"/>
      <c r="E24" s="74"/>
      <c r="F24" s="72"/>
      <c r="G24" s="69" t="str">
        <f t="shared" si="0"/>
        <v/>
      </c>
    </row>
    <row r="25" spans="1:8" ht="15" customHeight="1" x14ac:dyDescent="0.25">
      <c r="A25" s="89"/>
      <c r="B25" s="74"/>
      <c r="C25" s="75"/>
      <c r="D25" s="71"/>
      <c r="E25" s="74"/>
      <c r="F25" s="72"/>
      <c r="G25" s="69" t="str">
        <f t="shared" si="0"/>
        <v/>
      </c>
    </row>
    <row r="26" spans="1:8" ht="15" customHeight="1" x14ac:dyDescent="0.25">
      <c r="A26" s="89"/>
      <c r="B26" s="74"/>
      <c r="C26" s="75"/>
      <c r="D26" s="71"/>
      <c r="E26" s="74"/>
      <c r="F26" s="72"/>
      <c r="G26" s="69" t="str">
        <f t="shared" si="0"/>
        <v/>
      </c>
    </row>
    <row r="27" spans="1:8" ht="15" customHeight="1" x14ac:dyDescent="0.25">
      <c r="A27" s="89"/>
      <c r="B27" s="74"/>
      <c r="C27" s="75"/>
      <c r="D27" s="71"/>
      <c r="E27" s="74"/>
      <c r="F27" s="72"/>
      <c r="G27" s="69" t="str">
        <f t="shared" si="0"/>
        <v/>
      </c>
    </row>
    <row r="28" spans="1:8" ht="15" customHeight="1" x14ac:dyDescent="0.25">
      <c r="A28" s="89"/>
      <c r="B28" s="74"/>
      <c r="C28" s="75"/>
      <c r="D28" s="71"/>
      <c r="E28" s="74"/>
      <c r="F28" s="72"/>
      <c r="G28" s="69" t="str">
        <f t="shared" si="0"/>
        <v/>
      </c>
    </row>
    <row r="29" spans="1:8" ht="15" customHeight="1" x14ac:dyDescent="0.25">
      <c r="A29" s="14"/>
      <c r="B29" s="18"/>
      <c r="C29" s="54"/>
      <c r="D29" s="55"/>
      <c r="E29" s="18"/>
      <c r="F29" s="17"/>
      <c r="G29" s="19" t="str">
        <f t="shared" si="0"/>
        <v/>
      </c>
    </row>
    <row r="30" spans="1:8" ht="15" customHeight="1" x14ac:dyDescent="0.25">
      <c r="A30" s="14"/>
      <c r="B30" s="18"/>
      <c r="C30" s="54"/>
      <c r="D30" s="55"/>
      <c r="E30" s="18"/>
      <c r="F30" s="17"/>
      <c r="G30" s="19" t="str">
        <f t="shared" si="0"/>
        <v/>
      </c>
    </row>
    <row r="31" spans="1:8" s="32" customFormat="1" ht="15" customHeight="1" thickBot="1" x14ac:dyDescent="0.3">
      <c r="A31" s="1"/>
      <c r="B31" s="10"/>
      <c r="C31" s="11"/>
      <c r="D31" s="12"/>
      <c r="E31" s="16"/>
      <c r="F31" s="56" t="s">
        <v>12</v>
      </c>
      <c r="G31" s="68">
        <f>IF(SUM(G17:G30)&gt;0,SUM(G17:G30),"")</f>
        <v>28.95</v>
      </c>
      <c r="H31" s="27"/>
    </row>
    <row r="32" spans="1:8" ht="20.100000000000001" customHeight="1" thickTop="1" x14ac:dyDescent="0.25">
      <c r="A32" s="13"/>
      <c r="B32" s="22"/>
      <c r="C32" s="22"/>
      <c r="D32" s="22"/>
      <c r="E32" s="22"/>
      <c r="F32" s="23"/>
      <c r="G32" s="26"/>
      <c r="H32" s="27"/>
    </row>
    <row r="33" spans="1:8" ht="20.100000000000001" customHeight="1" x14ac:dyDescent="0.25">
      <c r="A33" s="39" t="s">
        <v>7</v>
      </c>
      <c r="B33" s="40"/>
      <c r="C33" s="40"/>
      <c r="D33" s="40"/>
      <c r="E33" s="40"/>
      <c r="F33" s="41"/>
      <c r="G33" s="42"/>
      <c r="H33" s="27"/>
    </row>
    <row r="34" spans="1:8" ht="20.100000000000001" customHeight="1" x14ac:dyDescent="0.3">
      <c r="A34" s="33"/>
      <c r="B34" s="34"/>
      <c r="C34" s="34"/>
      <c r="D34" s="34"/>
      <c r="E34" s="35"/>
      <c r="F34" s="36"/>
      <c r="G34" s="37"/>
      <c r="H34" s="27"/>
    </row>
    <row r="35" spans="1:8" ht="20.100000000000001" customHeight="1" x14ac:dyDescent="0.3">
      <c r="A35" s="33"/>
      <c r="B35" s="34"/>
      <c r="C35" s="34"/>
      <c r="D35" s="34"/>
      <c r="E35" s="35"/>
      <c r="F35" s="36"/>
      <c r="G35" s="37"/>
      <c r="H35" s="27"/>
    </row>
    <row r="36" spans="1:8" ht="20.100000000000001" customHeight="1" x14ac:dyDescent="0.25">
      <c r="A36" s="38"/>
      <c r="B36" s="350"/>
      <c r="C36" s="351"/>
      <c r="D36" s="351"/>
      <c r="E36" s="351"/>
      <c r="F36" s="351"/>
      <c r="G36" s="351"/>
      <c r="H36" s="27"/>
    </row>
    <row r="37" spans="1:8" ht="15" customHeight="1" x14ac:dyDescent="0.3">
      <c r="A37" s="3"/>
      <c r="B37" s="25"/>
      <c r="C37" s="24"/>
      <c r="D37" s="24"/>
      <c r="E37" s="24"/>
      <c r="F37" s="24"/>
      <c r="G37" s="27"/>
      <c r="H37" s="27"/>
    </row>
    <row r="38" spans="1:8" ht="15" customHeight="1" x14ac:dyDescent="0.25">
      <c r="A38" s="44"/>
      <c r="B38" s="45"/>
      <c r="C38" s="31"/>
      <c r="D38" s="43"/>
      <c r="E38" s="43"/>
      <c r="F38" s="46"/>
      <c r="G38" s="46"/>
      <c r="H38" s="27"/>
    </row>
    <row r="39" spans="1:8" ht="15" customHeight="1" x14ac:dyDescent="0.25">
      <c r="A39" s="5"/>
      <c r="B39" s="45"/>
      <c r="C39" s="28"/>
      <c r="D39" s="29"/>
      <c r="E39" s="47"/>
      <c r="F39" s="48" t="s">
        <v>8</v>
      </c>
      <c r="G39" s="48"/>
      <c r="H39" s="27"/>
    </row>
    <row r="40" spans="1:8" ht="15" customHeight="1" x14ac:dyDescent="0.25">
      <c r="A40" s="44"/>
      <c r="B40" s="45"/>
      <c r="C40" s="45"/>
      <c r="D40" s="45"/>
      <c r="E40" s="48"/>
      <c r="F40" s="48"/>
      <c r="G40" s="48"/>
      <c r="H40" s="27"/>
    </row>
    <row r="41" spans="1:8" ht="15" customHeight="1" x14ac:dyDescent="0.25">
      <c r="A41" s="4"/>
      <c r="B41" s="30"/>
      <c r="C41" s="31"/>
      <c r="D41" s="31"/>
      <c r="E41" s="31"/>
      <c r="F41" s="49"/>
      <c r="G41" s="49"/>
      <c r="H41" s="27"/>
    </row>
    <row r="42" spans="1:8" x14ac:dyDescent="0.25">
      <c r="A42" s="44"/>
      <c r="B42" s="45"/>
      <c r="C42" s="45"/>
      <c r="D42" s="45"/>
      <c r="E42" s="48"/>
      <c r="F42" s="48" t="s">
        <v>8</v>
      </c>
      <c r="G42" s="48"/>
      <c r="H42" s="27"/>
    </row>
    <row r="43" spans="1:8" x14ac:dyDescent="0.25">
      <c r="A43" s="44"/>
      <c r="B43" s="45"/>
      <c r="C43" s="45"/>
      <c r="D43" s="45"/>
      <c r="E43" s="48"/>
      <c r="F43" s="60" t="s">
        <v>13</v>
      </c>
      <c r="G43" s="48"/>
      <c r="H43" s="27"/>
    </row>
  </sheetData>
  <mergeCells count="8">
    <mergeCell ref="C16:D16"/>
    <mergeCell ref="B36:G36"/>
    <mergeCell ref="A1:G1"/>
    <mergeCell ref="E2:G2"/>
    <mergeCell ref="A11:D11"/>
    <mergeCell ref="E11:G11"/>
    <mergeCell ref="A13:D13"/>
    <mergeCell ref="E13:G13"/>
  </mergeCells>
  <printOptions horizontalCentered="1"/>
  <pageMargins left="0.3" right="0.3" top="0.5" bottom="0.5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H44"/>
  <sheetViews>
    <sheetView showGridLines="0" zoomScaleNormal="100" workbookViewId="0">
      <selection activeCell="A27" sqref="A27"/>
    </sheetView>
  </sheetViews>
  <sheetFormatPr defaultRowHeight="13.5" x14ac:dyDescent="0.25"/>
  <cols>
    <col min="1" max="1" width="11.85546875" style="1" customWidth="1"/>
    <col min="2" max="3" width="10.7109375" style="1" customWidth="1"/>
    <col min="4" max="4" width="14.28515625" style="1" customWidth="1"/>
    <col min="5" max="5" width="21.140625" style="1" customWidth="1"/>
    <col min="6" max="6" width="13.7109375" style="1" customWidth="1"/>
    <col min="7" max="7" width="11.7109375" style="1" customWidth="1"/>
    <col min="8" max="16384" width="9.140625" style="1"/>
  </cols>
  <sheetData>
    <row r="1" spans="1:7" ht="42.75" customHeight="1" x14ac:dyDescent="0.25">
      <c r="A1" s="293" t="s">
        <v>14</v>
      </c>
      <c r="B1" s="329"/>
      <c r="C1" s="329"/>
      <c r="D1" s="329"/>
      <c r="E1" s="329"/>
      <c r="F1" s="329"/>
      <c r="G1" s="329"/>
    </row>
    <row r="2" spans="1:7" ht="17.25" x14ac:dyDescent="0.3">
      <c r="A2" s="6" t="s">
        <v>170</v>
      </c>
      <c r="B2" s="6"/>
      <c r="C2" s="6"/>
      <c r="D2" s="6"/>
      <c r="E2" s="352" t="s">
        <v>1</v>
      </c>
      <c r="F2" s="353"/>
      <c r="G2" s="353"/>
    </row>
    <row r="3" spans="1:7" ht="12" customHeight="1" x14ac:dyDescent="0.3">
      <c r="A3" s="6"/>
      <c r="B3" s="6"/>
      <c r="C3" s="6"/>
      <c r="E3" s="108"/>
      <c r="F3" s="109"/>
      <c r="G3" s="109"/>
    </row>
    <row r="4" spans="1:7" ht="15.95" customHeight="1" x14ac:dyDescent="0.3">
      <c r="A4" s="6" t="s">
        <v>19</v>
      </c>
      <c r="B4" s="15"/>
      <c r="C4" s="15"/>
      <c r="E4" s="108" t="s">
        <v>4</v>
      </c>
      <c r="F4" s="110"/>
      <c r="G4" s="110"/>
    </row>
    <row r="5" spans="1:7" s="2" customFormat="1" ht="12" customHeight="1" x14ac:dyDescent="0.3">
      <c r="A5" s="6"/>
      <c r="B5" s="15"/>
      <c r="C5" s="15"/>
      <c r="E5" s="111"/>
      <c r="F5" s="111"/>
      <c r="G5" s="108"/>
    </row>
    <row r="6" spans="1:7" s="2" customFormat="1" ht="15.95" customHeight="1" x14ac:dyDescent="0.3">
      <c r="A6" s="6" t="s">
        <v>169</v>
      </c>
      <c r="B6" s="8"/>
      <c r="C6" s="8"/>
      <c r="E6" s="108" t="s">
        <v>2</v>
      </c>
      <c r="F6" s="112"/>
      <c r="G6" s="113"/>
    </row>
    <row r="7" spans="1:7" s="2" customFormat="1" ht="12" customHeight="1" x14ac:dyDescent="0.3">
      <c r="A7" s="6"/>
      <c r="B7" s="52"/>
      <c r="C7" s="52"/>
      <c r="D7" s="2" t="s">
        <v>18</v>
      </c>
      <c r="E7" s="108"/>
      <c r="F7" s="114"/>
      <c r="G7" s="115"/>
    </row>
    <row r="8" spans="1:7" s="2" customFormat="1" ht="15.95" customHeight="1" x14ac:dyDescent="0.3">
      <c r="A8" s="6" t="s">
        <v>96</v>
      </c>
      <c r="B8" s="7"/>
      <c r="C8" s="7"/>
      <c r="E8" s="111" t="s">
        <v>3</v>
      </c>
      <c r="F8" s="110"/>
      <c r="G8" s="113"/>
    </row>
    <row r="9" spans="1:7" s="2" customFormat="1" ht="14.1" customHeight="1" x14ac:dyDescent="0.3">
      <c r="A9" s="21"/>
      <c r="B9" s="9"/>
      <c r="C9" s="7"/>
      <c r="D9" s="7"/>
      <c r="E9" s="111"/>
      <c r="F9" s="111"/>
      <c r="G9" s="116"/>
    </row>
    <row r="10" spans="1:7" s="44" customFormat="1" ht="14.1" customHeight="1" x14ac:dyDescent="0.25">
      <c r="C10" s="61"/>
      <c r="D10" s="61"/>
      <c r="E10" s="61"/>
      <c r="F10" s="61"/>
      <c r="G10" s="62"/>
    </row>
    <row r="11" spans="1:7" s="44" customFormat="1" ht="15" customHeight="1" x14ac:dyDescent="0.25">
      <c r="A11" s="354" t="s">
        <v>20</v>
      </c>
      <c r="B11" s="338"/>
      <c r="C11" s="338"/>
      <c r="D11" s="338"/>
      <c r="E11" s="354" t="s">
        <v>16</v>
      </c>
      <c r="F11" s="355"/>
      <c r="G11" s="355"/>
    </row>
    <row r="12" spans="1:7" s="44" customFormat="1" ht="15" customHeight="1" x14ac:dyDescent="0.25">
      <c r="B12" s="63"/>
      <c r="C12" s="63"/>
      <c r="D12" s="64"/>
      <c r="E12" s="64"/>
      <c r="G12" s="64"/>
    </row>
    <row r="13" spans="1:7" s="44" customFormat="1" ht="15" customHeight="1" x14ac:dyDescent="0.25">
      <c r="A13" s="354" t="s">
        <v>17</v>
      </c>
      <c r="B13" s="338"/>
      <c r="C13" s="338"/>
      <c r="D13" s="338"/>
      <c r="E13" s="354" t="s">
        <v>15</v>
      </c>
      <c r="F13" s="355"/>
      <c r="G13" s="355"/>
    </row>
    <row r="14" spans="1:7" s="44" customFormat="1" ht="14.1" customHeight="1" x14ac:dyDescent="0.25">
      <c r="B14" s="61"/>
      <c r="C14" s="61"/>
      <c r="D14" s="61"/>
      <c r="E14" s="61"/>
      <c r="F14" s="61"/>
      <c r="G14" s="62"/>
    </row>
    <row r="15" spans="1:7" ht="15" customHeight="1" x14ac:dyDescent="0.3">
      <c r="A15" s="20"/>
      <c r="B15" s="50"/>
      <c r="C15" s="50"/>
      <c r="D15" s="51"/>
      <c r="E15" s="51"/>
      <c r="F15" s="51"/>
      <c r="G15" s="51"/>
    </row>
    <row r="16" spans="1:7" ht="15" customHeight="1" x14ac:dyDescent="0.3">
      <c r="A16" s="57" t="s">
        <v>5</v>
      </c>
      <c r="B16" s="58" t="s">
        <v>6</v>
      </c>
      <c r="C16" s="348" t="s">
        <v>0</v>
      </c>
      <c r="D16" s="349"/>
      <c r="E16" s="58" t="s">
        <v>10</v>
      </c>
      <c r="F16" s="58" t="s">
        <v>11</v>
      </c>
      <c r="G16" s="59" t="s">
        <v>9</v>
      </c>
    </row>
    <row r="17" spans="1:8" ht="15" customHeight="1" x14ac:dyDescent="0.25">
      <c r="A17" s="77" t="s">
        <v>171</v>
      </c>
      <c r="B17" s="65">
        <v>41403</v>
      </c>
      <c r="C17" s="84" t="s">
        <v>172</v>
      </c>
      <c r="D17" s="55"/>
      <c r="E17" s="100" t="s">
        <v>103</v>
      </c>
      <c r="F17" s="66" t="s">
        <v>104</v>
      </c>
      <c r="G17" s="67">
        <v>692.5</v>
      </c>
    </row>
    <row r="18" spans="1:8" ht="15" customHeight="1" x14ac:dyDescent="0.25">
      <c r="A18" s="77" t="s">
        <v>173</v>
      </c>
      <c r="B18" s="65">
        <v>41391</v>
      </c>
      <c r="C18" s="84" t="s">
        <v>174</v>
      </c>
      <c r="D18" s="55"/>
      <c r="E18" s="100" t="s">
        <v>103</v>
      </c>
      <c r="F18" s="66" t="s">
        <v>104</v>
      </c>
      <c r="G18" s="67">
        <v>397.5</v>
      </c>
    </row>
    <row r="19" spans="1:8" ht="15" customHeight="1" x14ac:dyDescent="0.25">
      <c r="A19" s="77"/>
      <c r="B19" s="65"/>
      <c r="C19" s="84"/>
      <c r="D19" s="55"/>
      <c r="E19" s="100"/>
      <c r="F19" s="66"/>
      <c r="G19" s="67"/>
    </row>
    <row r="20" spans="1:8" ht="15" customHeight="1" x14ac:dyDescent="0.25">
      <c r="A20" s="77"/>
      <c r="B20" s="65"/>
      <c r="C20" s="84"/>
      <c r="D20" s="55"/>
      <c r="E20" s="100"/>
      <c r="F20" s="66"/>
      <c r="G20" s="67"/>
    </row>
    <row r="21" spans="1:8" ht="15" customHeight="1" x14ac:dyDescent="0.25">
      <c r="A21" s="77"/>
      <c r="B21" s="65"/>
      <c r="C21" s="84"/>
      <c r="D21" s="55"/>
      <c r="E21" s="100"/>
      <c r="F21" s="66"/>
      <c r="G21" s="67"/>
    </row>
    <row r="22" spans="1:8" ht="15" customHeight="1" x14ac:dyDescent="0.25">
      <c r="A22" s="77"/>
      <c r="B22" s="65"/>
      <c r="C22" s="84"/>
      <c r="D22" s="55"/>
      <c r="E22" s="100"/>
      <c r="F22" s="66"/>
      <c r="G22" s="67"/>
    </row>
    <row r="23" spans="1:8" ht="15" customHeight="1" x14ac:dyDescent="0.25">
      <c r="A23" s="77"/>
      <c r="B23" s="65"/>
      <c r="C23" s="84"/>
      <c r="D23" s="55"/>
      <c r="E23" s="17"/>
      <c r="F23" s="66"/>
      <c r="G23" s="67"/>
    </row>
    <row r="24" spans="1:8" ht="15" customHeight="1" x14ac:dyDescent="0.25">
      <c r="A24" s="77"/>
      <c r="B24" s="65"/>
      <c r="C24" s="84"/>
      <c r="D24" s="55"/>
      <c r="E24" s="100"/>
      <c r="F24" s="66"/>
      <c r="G24" s="67"/>
    </row>
    <row r="25" spans="1:8" ht="15" customHeight="1" x14ac:dyDescent="0.25">
      <c r="A25" s="77"/>
      <c r="B25" s="65"/>
      <c r="C25" s="84"/>
      <c r="D25" s="55"/>
      <c r="E25" s="100"/>
      <c r="F25" s="66"/>
      <c r="G25" s="67"/>
    </row>
    <row r="26" spans="1:8" ht="15" customHeight="1" x14ac:dyDescent="0.25">
      <c r="A26" s="77"/>
      <c r="B26" s="65"/>
      <c r="C26" s="84"/>
      <c r="D26" s="55"/>
      <c r="E26" s="100"/>
      <c r="F26" s="66"/>
      <c r="G26" s="67"/>
    </row>
    <row r="27" spans="1:8" ht="15" customHeight="1" x14ac:dyDescent="0.25">
      <c r="A27" s="78"/>
      <c r="B27" s="18"/>
      <c r="C27" s="54"/>
      <c r="D27" s="55"/>
      <c r="G27" s="19" t="str">
        <f>IF(SUM(C27)&gt;0,SUM((C27*E23)-F23),"")</f>
        <v/>
      </c>
    </row>
    <row r="28" spans="1:8" ht="15" customHeight="1" x14ac:dyDescent="0.25">
      <c r="A28" s="78"/>
      <c r="B28" s="18"/>
      <c r="C28" s="54"/>
      <c r="D28" s="55"/>
      <c r="E28" s="18"/>
      <c r="F28" s="17"/>
      <c r="G28" s="19" t="str">
        <f>IF(SUM(C28)&gt;0,SUM((C28*E28)-F28),"")</f>
        <v/>
      </c>
    </row>
    <row r="29" spans="1:8" ht="15" customHeight="1" x14ac:dyDescent="0.25">
      <c r="A29" s="78"/>
      <c r="B29" s="18"/>
      <c r="C29" s="54"/>
      <c r="D29" s="55"/>
      <c r="E29" s="18"/>
      <c r="F29" s="17"/>
      <c r="G29" s="19" t="str">
        <f>IF(SUM(C29)&gt;0,SUM((C29*E29)-F29),"")</f>
        <v/>
      </c>
    </row>
    <row r="30" spans="1:8" ht="15" customHeight="1" x14ac:dyDescent="0.25">
      <c r="A30" s="78"/>
      <c r="B30" s="18"/>
      <c r="C30" s="54"/>
      <c r="D30" s="55"/>
      <c r="E30" s="18"/>
      <c r="F30" s="17"/>
      <c r="G30" s="19" t="str">
        <f>IF(SUM(C30)&gt;0,SUM((C30*E30)-F30),"")</f>
        <v/>
      </c>
    </row>
    <row r="31" spans="1:8" ht="15" customHeight="1" x14ac:dyDescent="0.25">
      <c r="A31" s="78"/>
      <c r="B31" s="18"/>
      <c r="C31" s="54"/>
      <c r="D31" s="55"/>
      <c r="E31" s="18"/>
      <c r="F31" s="17"/>
      <c r="G31" s="19" t="str">
        <f>IF(SUM(C31)&gt;0,SUM((C31*E31)-F31),"")</f>
        <v/>
      </c>
    </row>
    <row r="32" spans="1:8" s="32" customFormat="1" ht="15" customHeight="1" thickBot="1" x14ac:dyDescent="0.3">
      <c r="A32" s="94"/>
      <c r="B32" s="10"/>
      <c r="C32" s="11"/>
      <c r="D32" s="12"/>
      <c r="E32" s="16"/>
      <c r="F32" s="56" t="s">
        <v>12</v>
      </c>
      <c r="G32" s="68">
        <f>IF(SUM(G17:G31)&gt;0,SUM(G17:G31),"")</f>
        <v>1090</v>
      </c>
      <c r="H32" s="27"/>
    </row>
    <row r="33" spans="1:8" ht="20.100000000000001" customHeight="1" thickTop="1" x14ac:dyDescent="0.25">
      <c r="A33" s="13"/>
      <c r="B33" s="22"/>
      <c r="C33" s="22"/>
      <c r="D33" s="22"/>
      <c r="E33" s="22"/>
      <c r="F33" s="23"/>
      <c r="G33" s="26"/>
      <c r="H33" s="27"/>
    </row>
    <row r="34" spans="1:8" ht="20.100000000000001" customHeight="1" x14ac:dyDescent="0.25">
      <c r="A34" s="39" t="s">
        <v>7</v>
      </c>
      <c r="B34" s="40"/>
      <c r="C34" s="40"/>
      <c r="D34" s="40"/>
      <c r="E34" s="40"/>
      <c r="F34" s="41"/>
      <c r="G34" s="42"/>
      <c r="H34" s="27"/>
    </row>
    <row r="35" spans="1:8" ht="20.100000000000001" customHeight="1" x14ac:dyDescent="0.3">
      <c r="A35" s="33"/>
      <c r="B35" s="34"/>
      <c r="C35" s="34"/>
      <c r="D35" s="34"/>
      <c r="E35" s="35"/>
      <c r="F35" s="36"/>
      <c r="G35" s="37"/>
      <c r="H35" s="27"/>
    </row>
    <row r="36" spans="1:8" ht="20.100000000000001" customHeight="1" x14ac:dyDescent="0.3">
      <c r="A36" s="33"/>
      <c r="B36" s="34"/>
      <c r="C36" s="34"/>
      <c r="D36" s="34"/>
      <c r="E36" s="35"/>
      <c r="F36" s="36"/>
      <c r="G36" s="37"/>
      <c r="H36" s="27"/>
    </row>
    <row r="37" spans="1:8" ht="20.100000000000001" customHeight="1" x14ac:dyDescent="0.25">
      <c r="A37" s="38"/>
      <c r="B37" s="350"/>
      <c r="C37" s="351"/>
      <c r="D37" s="351"/>
      <c r="E37" s="351"/>
      <c r="F37" s="351"/>
      <c r="G37" s="351"/>
      <c r="H37" s="27"/>
    </row>
    <row r="38" spans="1:8" ht="15" customHeight="1" x14ac:dyDescent="0.3">
      <c r="A38" s="3"/>
      <c r="B38" s="25"/>
      <c r="C38" s="24"/>
      <c r="D38" s="24"/>
      <c r="E38" s="24"/>
      <c r="F38" s="24"/>
      <c r="G38" s="27"/>
      <c r="H38" s="27"/>
    </row>
    <row r="39" spans="1:8" ht="15" customHeight="1" x14ac:dyDescent="0.25">
      <c r="A39" s="44"/>
      <c r="B39" s="45"/>
      <c r="C39" s="31"/>
      <c r="D39" s="43"/>
      <c r="E39" s="43"/>
      <c r="F39" s="46"/>
      <c r="G39" s="46"/>
      <c r="H39" s="27"/>
    </row>
    <row r="40" spans="1:8" ht="15" customHeight="1" x14ac:dyDescent="0.25">
      <c r="A40" s="5"/>
      <c r="B40" s="45"/>
      <c r="C40" s="28"/>
      <c r="D40" s="29"/>
      <c r="E40" s="47"/>
      <c r="F40" s="48" t="s">
        <v>8</v>
      </c>
      <c r="G40" s="48"/>
      <c r="H40" s="27"/>
    </row>
    <row r="41" spans="1:8" ht="15" customHeight="1" x14ac:dyDescent="0.25">
      <c r="A41" s="44"/>
      <c r="B41" s="45"/>
      <c r="C41" s="45"/>
      <c r="D41" s="45"/>
      <c r="E41" s="48"/>
      <c r="F41" s="48"/>
      <c r="G41" s="48"/>
      <c r="H41" s="27"/>
    </row>
    <row r="42" spans="1:8" ht="15" customHeight="1" x14ac:dyDescent="0.25">
      <c r="A42" s="4"/>
      <c r="B42" s="30"/>
      <c r="C42" s="31"/>
      <c r="D42" s="31"/>
      <c r="E42" s="31"/>
      <c r="F42" s="49"/>
      <c r="G42" s="49"/>
      <c r="H42" s="27"/>
    </row>
    <row r="43" spans="1:8" x14ac:dyDescent="0.25">
      <c r="A43" s="44"/>
      <c r="B43" s="45"/>
      <c r="C43" s="45"/>
      <c r="D43" s="45"/>
      <c r="E43" s="48"/>
      <c r="F43" s="48" t="s">
        <v>8</v>
      </c>
      <c r="G43" s="48"/>
      <c r="H43" s="27"/>
    </row>
    <row r="44" spans="1:8" x14ac:dyDescent="0.25">
      <c r="A44" s="44"/>
      <c r="B44" s="45"/>
      <c r="C44" s="45"/>
      <c r="D44" s="45"/>
      <c r="E44" s="48"/>
      <c r="F44" s="60" t="s">
        <v>13</v>
      </c>
      <c r="G44" s="48"/>
      <c r="H44" s="27"/>
    </row>
  </sheetData>
  <mergeCells count="8">
    <mergeCell ref="E2:G2"/>
    <mergeCell ref="C16:D16"/>
    <mergeCell ref="A1:G1"/>
    <mergeCell ref="B37:G37"/>
    <mergeCell ref="E11:G11"/>
    <mergeCell ref="A11:D11"/>
    <mergeCell ref="A13:D13"/>
    <mergeCell ref="E13:G13"/>
  </mergeCells>
  <phoneticPr fontId="2" type="noConversion"/>
  <printOptions horizontalCentered="1"/>
  <pageMargins left="0.3" right="0.3" top="0.5" bottom="0.5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H44"/>
  <sheetViews>
    <sheetView showGridLines="0" zoomScaleNormal="100" workbookViewId="0">
      <selection activeCell="K22" sqref="K22"/>
    </sheetView>
  </sheetViews>
  <sheetFormatPr defaultRowHeight="13.5" x14ac:dyDescent="0.25"/>
  <cols>
    <col min="1" max="1" width="11.85546875" style="1" customWidth="1"/>
    <col min="2" max="3" width="10.7109375" style="1" customWidth="1"/>
    <col min="4" max="4" width="14.28515625" style="1" customWidth="1"/>
    <col min="5" max="5" width="21.140625" style="1" customWidth="1"/>
    <col min="6" max="6" width="13.7109375" style="1" customWidth="1"/>
    <col min="7" max="7" width="11.7109375" style="1" customWidth="1"/>
    <col min="8" max="16384" width="9.140625" style="1"/>
  </cols>
  <sheetData>
    <row r="1" spans="1:7" ht="42.75" customHeight="1" x14ac:dyDescent="0.25">
      <c r="A1" s="293" t="s">
        <v>14</v>
      </c>
      <c r="B1" s="329"/>
      <c r="C1" s="329"/>
      <c r="D1" s="329"/>
      <c r="E1" s="329"/>
      <c r="F1" s="329"/>
      <c r="G1" s="329"/>
    </row>
    <row r="2" spans="1:7" ht="17.25" x14ac:dyDescent="0.3">
      <c r="A2" s="6" t="s">
        <v>227</v>
      </c>
      <c r="B2" s="6"/>
      <c r="C2" s="6"/>
      <c r="D2" s="6"/>
      <c r="E2" s="352" t="s">
        <v>1</v>
      </c>
      <c r="F2" s="353"/>
      <c r="G2" s="353"/>
    </row>
    <row r="3" spans="1:7" ht="12" customHeight="1" x14ac:dyDescent="0.3">
      <c r="A3" s="6"/>
      <c r="B3" s="6"/>
      <c r="C3" s="6"/>
      <c r="E3" s="108"/>
      <c r="F3" s="109"/>
      <c r="G3" s="109"/>
    </row>
    <row r="4" spans="1:7" ht="15.95" customHeight="1" x14ac:dyDescent="0.3">
      <c r="A4" s="6" t="s">
        <v>58</v>
      </c>
      <c r="B4" s="15"/>
      <c r="C4" s="15"/>
      <c r="E4" s="108" t="s">
        <v>4</v>
      </c>
      <c r="F4" s="110"/>
      <c r="G4" s="110"/>
    </row>
    <row r="5" spans="1:7" s="2" customFormat="1" ht="12" customHeight="1" x14ac:dyDescent="0.3">
      <c r="A5" s="6"/>
      <c r="B5" s="15"/>
      <c r="C5" s="15"/>
      <c r="E5" s="111"/>
      <c r="F5" s="111"/>
      <c r="G5" s="108"/>
    </row>
    <row r="6" spans="1:7" s="2" customFormat="1" ht="15.95" customHeight="1" x14ac:dyDescent="0.3">
      <c r="A6" s="6" t="s">
        <v>149</v>
      </c>
      <c r="B6" s="8"/>
      <c r="C6" s="8"/>
      <c r="E6" s="108" t="s">
        <v>2</v>
      </c>
      <c r="F6" s="123">
        <v>322</v>
      </c>
      <c r="G6" s="113"/>
    </row>
    <row r="7" spans="1:7" s="2" customFormat="1" ht="12" customHeight="1" x14ac:dyDescent="0.3">
      <c r="A7" s="6"/>
      <c r="B7" s="52"/>
      <c r="C7" s="52"/>
      <c r="D7" s="2" t="s">
        <v>18</v>
      </c>
      <c r="E7" s="108"/>
      <c r="F7" s="114"/>
      <c r="G7" s="115"/>
    </row>
    <row r="8" spans="1:7" s="2" customFormat="1" ht="15.95" customHeight="1" x14ac:dyDescent="0.3">
      <c r="A8" s="6" t="s">
        <v>59</v>
      </c>
      <c r="B8" s="7"/>
      <c r="C8" s="7"/>
      <c r="E8" s="111" t="s">
        <v>3</v>
      </c>
      <c r="F8" s="110"/>
      <c r="G8" s="113"/>
    </row>
    <row r="9" spans="1:7" s="2" customFormat="1" ht="14.1" customHeight="1" x14ac:dyDescent="0.3">
      <c r="A9" s="21"/>
      <c r="B9" s="9"/>
      <c r="C9" s="7"/>
      <c r="D9" s="7"/>
      <c r="E9" s="111"/>
      <c r="F9" s="111"/>
      <c r="G9" s="116"/>
    </row>
    <row r="10" spans="1:7" s="44" customFormat="1" ht="14.1" customHeight="1" x14ac:dyDescent="0.25">
      <c r="C10" s="61"/>
      <c r="D10" s="61"/>
      <c r="E10" s="61"/>
      <c r="F10" s="61"/>
      <c r="G10" s="62"/>
    </row>
    <row r="11" spans="1:7" s="44" customFormat="1" ht="15" customHeight="1" x14ac:dyDescent="0.25">
      <c r="A11" s="354" t="s">
        <v>25</v>
      </c>
      <c r="B11" s="338"/>
      <c r="C11" s="338"/>
      <c r="D11" s="338"/>
      <c r="E11" s="354" t="s">
        <v>16</v>
      </c>
      <c r="F11" s="355"/>
      <c r="G11" s="355"/>
    </row>
    <row r="12" spans="1:7" s="44" customFormat="1" ht="15" customHeight="1" x14ac:dyDescent="0.25">
      <c r="B12" s="63"/>
      <c r="C12" s="63"/>
      <c r="D12" s="64"/>
      <c r="E12" s="64"/>
      <c r="G12" s="64"/>
    </row>
    <row r="13" spans="1:7" s="44" customFormat="1" ht="15" customHeight="1" x14ac:dyDescent="0.25">
      <c r="A13" s="354" t="s">
        <v>17</v>
      </c>
      <c r="B13" s="338"/>
      <c r="C13" s="338"/>
      <c r="D13" s="338"/>
      <c r="E13" s="354" t="s">
        <v>26</v>
      </c>
      <c r="F13" s="355"/>
      <c r="G13" s="355"/>
    </row>
    <row r="14" spans="1:7" s="44" customFormat="1" ht="14.1" customHeight="1" x14ac:dyDescent="0.25">
      <c r="B14" s="61"/>
      <c r="C14" s="61"/>
      <c r="D14" s="61"/>
      <c r="E14" s="61"/>
      <c r="F14" s="61"/>
      <c r="G14" s="62"/>
    </row>
    <row r="15" spans="1:7" ht="15" customHeight="1" x14ac:dyDescent="0.3">
      <c r="A15" s="20"/>
      <c r="B15" s="50"/>
      <c r="C15" s="50"/>
      <c r="D15" s="51"/>
      <c r="E15" s="51"/>
      <c r="F15" s="51"/>
      <c r="G15" s="51"/>
    </row>
    <row r="16" spans="1:7" ht="15" customHeight="1" x14ac:dyDescent="0.3">
      <c r="A16" s="57" t="s">
        <v>5</v>
      </c>
      <c r="B16" s="58" t="s">
        <v>6</v>
      </c>
      <c r="C16" s="348" t="s">
        <v>0</v>
      </c>
      <c r="D16" s="349"/>
      <c r="E16" s="58" t="s">
        <v>10</v>
      </c>
      <c r="F16" s="58" t="s">
        <v>11</v>
      </c>
      <c r="G16" s="59" t="s">
        <v>9</v>
      </c>
    </row>
    <row r="17" spans="1:8" ht="15" customHeight="1" x14ac:dyDescent="0.25">
      <c r="A17" s="79" t="s">
        <v>226</v>
      </c>
      <c r="B17" s="80">
        <v>41566</v>
      </c>
      <c r="C17" s="53" t="s">
        <v>225</v>
      </c>
      <c r="D17" s="71"/>
      <c r="E17" s="72" t="s">
        <v>24</v>
      </c>
      <c r="F17" s="72" t="s">
        <v>218</v>
      </c>
      <c r="G17" s="73">
        <v>1748.91</v>
      </c>
    </row>
    <row r="18" spans="1:8" ht="15" customHeight="1" x14ac:dyDescent="0.25">
      <c r="A18" s="79"/>
      <c r="B18" s="80"/>
      <c r="C18" s="88" t="s">
        <v>147</v>
      </c>
      <c r="D18" s="71"/>
      <c r="E18" s="72"/>
      <c r="F18" s="72"/>
      <c r="G18" s="69"/>
    </row>
    <row r="19" spans="1:8" ht="15" customHeight="1" x14ac:dyDescent="0.25">
      <c r="A19" s="79"/>
      <c r="B19" s="80"/>
      <c r="C19" s="75"/>
      <c r="D19" s="71"/>
      <c r="E19" s="74"/>
      <c r="F19" s="72"/>
      <c r="G19" s="69" t="str">
        <f t="shared" ref="G19:G31" si="0">IF(SUM(C19)&gt;0,SUM((C19*E19)-F19),"")</f>
        <v/>
      </c>
    </row>
    <row r="20" spans="1:8" ht="15" customHeight="1" x14ac:dyDescent="0.25">
      <c r="A20" s="79"/>
      <c r="B20" s="80"/>
      <c r="C20" s="75"/>
      <c r="D20" s="55"/>
      <c r="E20" s="74"/>
      <c r="F20" s="72"/>
      <c r="G20" s="69" t="str">
        <f t="shared" si="0"/>
        <v/>
      </c>
    </row>
    <row r="21" spans="1:8" ht="15" customHeight="1" x14ac:dyDescent="0.25">
      <c r="A21" s="79"/>
      <c r="B21" s="80"/>
      <c r="C21" s="75"/>
      <c r="D21" s="71"/>
      <c r="E21" s="74"/>
      <c r="F21" s="72"/>
      <c r="G21" s="69" t="str">
        <f t="shared" si="0"/>
        <v/>
      </c>
    </row>
    <row r="22" spans="1:8" ht="15" customHeight="1" x14ac:dyDescent="0.25">
      <c r="A22" s="79"/>
      <c r="B22" s="80"/>
      <c r="C22" s="75"/>
      <c r="D22" s="71"/>
      <c r="E22" s="74"/>
      <c r="F22" s="72"/>
      <c r="G22" s="69" t="str">
        <f t="shared" si="0"/>
        <v/>
      </c>
    </row>
    <row r="23" spans="1:8" ht="15" customHeight="1" x14ac:dyDescent="0.25">
      <c r="A23" s="79"/>
      <c r="B23" s="80"/>
      <c r="C23" s="75"/>
      <c r="D23" s="71"/>
      <c r="E23" s="74"/>
      <c r="F23" s="72"/>
      <c r="G23" s="69" t="str">
        <f t="shared" si="0"/>
        <v/>
      </c>
    </row>
    <row r="24" spans="1:8" ht="15" customHeight="1" x14ac:dyDescent="0.25">
      <c r="A24" s="79"/>
      <c r="B24" s="80"/>
      <c r="C24" s="75"/>
      <c r="D24" s="71"/>
      <c r="E24" s="74"/>
      <c r="F24" s="72"/>
      <c r="G24" s="69" t="str">
        <f t="shared" si="0"/>
        <v/>
      </c>
    </row>
    <row r="25" spans="1:8" ht="15" customHeight="1" x14ac:dyDescent="0.25">
      <c r="A25" s="79"/>
      <c r="B25" s="80"/>
      <c r="C25" s="75"/>
      <c r="D25" s="71"/>
      <c r="E25" s="74"/>
      <c r="F25" s="72"/>
      <c r="G25" s="69" t="str">
        <f t="shared" si="0"/>
        <v/>
      </c>
    </row>
    <row r="26" spans="1:8" ht="15" customHeight="1" x14ac:dyDescent="0.25">
      <c r="A26" s="78"/>
      <c r="B26" s="81"/>
      <c r="C26" s="54"/>
      <c r="D26" s="55"/>
      <c r="E26" s="18"/>
      <c r="F26" s="17"/>
      <c r="G26" s="19" t="str">
        <f t="shared" si="0"/>
        <v/>
      </c>
    </row>
    <row r="27" spans="1:8" ht="15" customHeight="1" x14ac:dyDescent="0.25">
      <c r="A27" s="78"/>
      <c r="B27" s="81"/>
      <c r="C27" s="54"/>
      <c r="D27" s="55"/>
      <c r="E27" s="18"/>
      <c r="F27" s="17"/>
      <c r="G27" s="19" t="str">
        <f t="shared" si="0"/>
        <v/>
      </c>
    </row>
    <row r="28" spans="1:8" ht="15" customHeight="1" x14ac:dyDescent="0.25">
      <c r="A28" s="78"/>
      <c r="B28" s="81"/>
      <c r="C28" s="54"/>
      <c r="D28" s="55"/>
      <c r="E28" s="18"/>
      <c r="F28" s="17"/>
      <c r="G28" s="19" t="str">
        <f t="shared" si="0"/>
        <v/>
      </c>
    </row>
    <row r="29" spans="1:8" ht="15" customHeight="1" x14ac:dyDescent="0.25">
      <c r="A29" s="78"/>
      <c r="B29" s="81"/>
      <c r="C29" s="54"/>
      <c r="D29" s="55"/>
      <c r="E29" s="18"/>
      <c r="F29" s="17"/>
      <c r="G29" s="19" t="str">
        <f t="shared" si="0"/>
        <v/>
      </c>
    </row>
    <row r="30" spans="1:8" ht="15" customHeight="1" x14ac:dyDescent="0.25">
      <c r="A30" s="78"/>
      <c r="B30" s="81"/>
      <c r="C30" s="54"/>
      <c r="D30" s="55"/>
      <c r="E30" s="18"/>
      <c r="F30" s="17"/>
      <c r="G30" s="19" t="str">
        <f t="shared" si="0"/>
        <v/>
      </c>
    </row>
    <row r="31" spans="1:8" ht="15" customHeight="1" x14ac:dyDescent="0.25">
      <c r="A31" s="78"/>
      <c r="B31" s="81"/>
      <c r="C31" s="54"/>
      <c r="D31" s="55"/>
      <c r="E31" s="18"/>
      <c r="F31" s="17"/>
      <c r="G31" s="19" t="str">
        <f t="shared" si="0"/>
        <v/>
      </c>
    </row>
    <row r="32" spans="1:8" s="32" customFormat="1" ht="15" customHeight="1" thickBot="1" x14ac:dyDescent="0.3">
      <c r="A32" s="1"/>
      <c r="B32" s="10"/>
      <c r="C32" s="11"/>
      <c r="D32" s="12"/>
      <c r="E32" s="16"/>
      <c r="F32" s="56" t="s">
        <v>12</v>
      </c>
      <c r="G32" s="68">
        <f>IF(SUM(G17:G31)&gt;0,SUM(G17:G31),"")</f>
        <v>1748.91</v>
      </c>
      <c r="H32" s="27"/>
    </row>
    <row r="33" spans="1:8" ht="20.100000000000001" customHeight="1" thickTop="1" x14ac:dyDescent="0.25">
      <c r="A33" s="13"/>
      <c r="B33" s="22"/>
      <c r="C33" s="22"/>
      <c r="D33" s="22"/>
      <c r="E33" s="22"/>
      <c r="F33" s="23"/>
      <c r="G33" s="26"/>
      <c r="H33" s="27"/>
    </row>
    <row r="34" spans="1:8" ht="20.100000000000001" customHeight="1" x14ac:dyDescent="0.25">
      <c r="A34" s="39" t="s">
        <v>7</v>
      </c>
      <c r="B34" s="40"/>
      <c r="C34" s="40"/>
      <c r="D34" s="40"/>
      <c r="E34" s="40"/>
      <c r="F34" s="41"/>
      <c r="G34" s="42"/>
      <c r="H34" s="27"/>
    </row>
    <row r="35" spans="1:8" ht="20.100000000000001" customHeight="1" x14ac:dyDescent="0.3">
      <c r="A35" s="33"/>
      <c r="B35" s="34"/>
      <c r="C35" s="34"/>
      <c r="D35" s="34"/>
      <c r="E35" s="35"/>
      <c r="F35" s="36"/>
      <c r="G35" s="37"/>
      <c r="H35" s="27"/>
    </row>
    <row r="36" spans="1:8" ht="20.100000000000001" customHeight="1" x14ac:dyDescent="0.3">
      <c r="A36" s="33"/>
      <c r="B36" s="34"/>
      <c r="C36" s="34"/>
      <c r="D36" s="34"/>
      <c r="E36" s="35"/>
      <c r="F36" s="36"/>
      <c r="G36" s="37"/>
      <c r="H36" s="27"/>
    </row>
    <row r="37" spans="1:8" ht="20.100000000000001" customHeight="1" x14ac:dyDescent="0.25">
      <c r="A37" s="38"/>
      <c r="B37" s="350"/>
      <c r="C37" s="351"/>
      <c r="D37" s="351"/>
      <c r="E37" s="351"/>
      <c r="F37" s="351"/>
      <c r="G37" s="351"/>
      <c r="H37" s="27"/>
    </row>
    <row r="38" spans="1:8" ht="15" customHeight="1" x14ac:dyDescent="0.3">
      <c r="A38" s="3"/>
      <c r="B38" s="25"/>
      <c r="C38" s="24"/>
      <c r="D38" s="24"/>
      <c r="E38" s="24"/>
      <c r="F38" s="24"/>
      <c r="G38" s="27"/>
      <c r="H38" s="27"/>
    </row>
    <row r="39" spans="1:8" ht="15" customHeight="1" x14ac:dyDescent="0.25">
      <c r="A39" s="44"/>
      <c r="B39" s="45"/>
      <c r="C39" s="31"/>
      <c r="D39" s="43"/>
      <c r="E39" s="43"/>
      <c r="F39" s="46"/>
      <c r="G39" s="46"/>
      <c r="H39" s="27"/>
    </row>
    <row r="40" spans="1:8" ht="15" customHeight="1" x14ac:dyDescent="0.25">
      <c r="A40" s="5"/>
      <c r="B40" s="45"/>
      <c r="C40" s="28"/>
      <c r="D40" s="29"/>
      <c r="E40" s="47"/>
      <c r="F40" s="48" t="s">
        <v>8</v>
      </c>
      <c r="G40" s="48"/>
      <c r="H40" s="27"/>
    </row>
    <row r="41" spans="1:8" ht="15" customHeight="1" x14ac:dyDescent="0.25">
      <c r="A41" s="44"/>
      <c r="B41" s="45"/>
      <c r="C41" s="45"/>
      <c r="D41" s="45"/>
      <c r="E41" s="48"/>
      <c r="F41" s="48"/>
      <c r="G41" s="48"/>
      <c r="H41" s="27"/>
    </row>
    <row r="42" spans="1:8" ht="15" customHeight="1" x14ac:dyDescent="0.25">
      <c r="A42" s="4"/>
      <c r="B42" s="30"/>
      <c r="C42" s="31"/>
      <c r="D42" s="31"/>
      <c r="E42" s="31"/>
      <c r="F42" s="49"/>
      <c r="G42" s="49"/>
      <c r="H42" s="27"/>
    </row>
    <row r="43" spans="1:8" x14ac:dyDescent="0.25">
      <c r="A43" s="44"/>
      <c r="B43" s="45"/>
      <c r="C43" s="45"/>
      <c r="D43" s="45"/>
      <c r="E43" s="48"/>
      <c r="F43" s="48" t="s">
        <v>8</v>
      </c>
      <c r="G43" s="48"/>
      <c r="H43" s="27"/>
    </row>
    <row r="44" spans="1:8" x14ac:dyDescent="0.25">
      <c r="A44" s="44"/>
      <c r="B44" s="45"/>
      <c r="C44" s="45"/>
      <c r="D44" s="45"/>
      <c r="E44" s="48"/>
      <c r="F44" s="60" t="s">
        <v>13</v>
      </c>
      <c r="G44" s="48"/>
      <c r="H44" s="27"/>
    </row>
  </sheetData>
  <mergeCells count="8">
    <mergeCell ref="E2:G2"/>
    <mergeCell ref="C16:D16"/>
    <mergeCell ref="A1:G1"/>
    <mergeCell ref="B37:G37"/>
    <mergeCell ref="E11:G11"/>
    <mergeCell ref="A11:D11"/>
    <mergeCell ref="A13:D13"/>
    <mergeCell ref="E13:G13"/>
  </mergeCells>
  <phoneticPr fontId="2" type="noConversion"/>
  <printOptions horizontalCentered="1"/>
  <pageMargins left="0.3" right="0.3" top="0.5" bottom="0.5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I44"/>
  <sheetViews>
    <sheetView showGridLines="0" zoomScaleNormal="100" workbookViewId="0">
      <selection activeCell="A17" sqref="A17"/>
    </sheetView>
  </sheetViews>
  <sheetFormatPr defaultRowHeight="13.5" x14ac:dyDescent="0.25"/>
  <cols>
    <col min="1" max="1" width="11.85546875" style="1" customWidth="1"/>
    <col min="2" max="3" width="10.7109375" style="1" customWidth="1"/>
    <col min="4" max="4" width="15" style="1" customWidth="1"/>
    <col min="5" max="5" width="21.140625" style="1" customWidth="1"/>
    <col min="6" max="6" width="13.7109375" style="1" customWidth="1"/>
    <col min="7" max="7" width="11.7109375" style="1" customWidth="1"/>
    <col min="8" max="16384" width="9.140625" style="1"/>
  </cols>
  <sheetData>
    <row r="1" spans="1:7" ht="42.75" customHeight="1" x14ac:dyDescent="0.25">
      <c r="A1" s="293" t="s">
        <v>14</v>
      </c>
      <c r="B1" s="329"/>
      <c r="C1" s="329"/>
      <c r="D1" s="329"/>
      <c r="E1" s="329"/>
      <c r="F1" s="329"/>
      <c r="G1" s="329"/>
    </row>
    <row r="2" spans="1:7" ht="17.25" x14ac:dyDescent="0.3">
      <c r="A2" s="6" t="s">
        <v>222</v>
      </c>
      <c r="B2" s="6"/>
      <c r="C2" s="6"/>
      <c r="D2" s="6"/>
      <c r="E2" s="352" t="s">
        <v>1</v>
      </c>
      <c r="F2" s="353"/>
      <c r="G2" s="353"/>
    </row>
    <row r="3" spans="1:7" ht="12" customHeight="1" x14ac:dyDescent="0.3">
      <c r="A3" s="6"/>
      <c r="B3" s="6"/>
      <c r="C3" s="6"/>
      <c r="E3" s="108"/>
      <c r="F3" s="109"/>
      <c r="G3" s="109"/>
    </row>
    <row r="4" spans="1:7" ht="15.95" customHeight="1" x14ac:dyDescent="0.3">
      <c r="A4" s="6" t="s">
        <v>58</v>
      </c>
      <c r="B4" s="15"/>
      <c r="C4" s="15"/>
      <c r="E4" s="108" t="s">
        <v>4</v>
      </c>
      <c r="F4" s="110"/>
      <c r="G4" s="110"/>
    </row>
    <row r="5" spans="1:7" s="2" customFormat="1" ht="12" customHeight="1" x14ac:dyDescent="0.3">
      <c r="A5" s="6"/>
      <c r="B5" s="15"/>
      <c r="C5" s="15"/>
      <c r="E5" s="111"/>
      <c r="F5" s="111"/>
      <c r="G5" s="108"/>
    </row>
    <row r="6" spans="1:7" s="2" customFormat="1" ht="15.95" customHeight="1" x14ac:dyDescent="0.3">
      <c r="A6" s="6" t="s">
        <v>154</v>
      </c>
      <c r="B6" s="8"/>
      <c r="C6" s="8"/>
      <c r="E6" s="108" t="s">
        <v>2</v>
      </c>
      <c r="F6" s="123">
        <v>310</v>
      </c>
      <c r="G6" s="113"/>
    </row>
    <row r="7" spans="1:7" s="2" customFormat="1" ht="12" customHeight="1" x14ac:dyDescent="0.3">
      <c r="A7" s="6"/>
      <c r="B7" s="52"/>
      <c r="C7" s="52"/>
      <c r="D7" s="2" t="s">
        <v>18</v>
      </c>
      <c r="E7" s="108"/>
      <c r="F7" s="114"/>
      <c r="G7" s="115"/>
    </row>
    <row r="8" spans="1:7" s="2" customFormat="1" ht="15.95" customHeight="1" x14ac:dyDescent="0.3">
      <c r="A8" s="6" t="s">
        <v>59</v>
      </c>
      <c r="B8" s="7"/>
      <c r="C8" s="7"/>
      <c r="E8" s="111" t="s">
        <v>3</v>
      </c>
      <c r="F8" s="110"/>
      <c r="G8" s="113"/>
    </row>
    <row r="9" spans="1:7" s="2" customFormat="1" ht="14.1" customHeight="1" x14ac:dyDescent="0.3">
      <c r="A9" s="21"/>
      <c r="B9" s="9"/>
      <c r="C9" s="7"/>
      <c r="D9" s="7"/>
      <c r="E9" s="111"/>
      <c r="F9" s="111"/>
      <c r="G9" s="116"/>
    </row>
    <row r="10" spans="1:7" s="44" customFormat="1" ht="14.1" customHeight="1" x14ac:dyDescent="0.25">
      <c r="C10" s="61"/>
      <c r="D10" s="61"/>
      <c r="E10" s="61"/>
      <c r="F10" s="61"/>
      <c r="G10" s="62"/>
    </row>
    <row r="11" spans="1:7" s="44" customFormat="1" ht="15" customHeight="1" x14ac:dyDescent="0.25">
      <c r="A11" s="354" t="s">
        <v>25</v>
      </c>
      <c r="B11" s="338"/>
      <c r="C11" s="338"/>
      <c r="D11" s="338"/>
      <c r="E11" s="354" t="s">
        <v>16</v>
      </c>
      <c r="F11" s="355"/>
      <c r="G11" s="355"/>
    </row>
    <row r="12" spans="1:7" s="44" customFormat="1" ht="15" customHeight="1" x14ac:dyDescent="0.25">
      <c r="B12" s="63"/>
      <c r="C12" s="63"/>
      <c r="D12" s="64"/>
      <c r="E12" s="64"/>
      <c r="G12" s="64"/>
    </row>
    <row r="13" spans="1:7" s="44" customFormat="1" ht="15" customHeight="1" x14ac:dyDescent="0.25">
      <c r="A13" s="354" t="s">
        <v>17</v>
      </c>
      <c r="B13" s="338"/>
      <c r="C13" s="338"/>
      <c r="D13" s="338"/>
      <c r="E13" s="354" t="s">
        <v>26</v>
      </c>
      <c r="F13" s="355"/>
      <c r="G13" s="355"/>
    </row>
    <row r="14" spans="1:7" s="44" customFormat="1" ht="14.1" customHeight="1" x14ac:dyDescent="0.25">
      <c r="B14" s="61"/>
      <c r="C14" s="61"/>
      <c r="D14" s="61"/>
      <c r="E14" s="61"/>
      <c r="F14" s="61"/>
      <c r="G14" s="62"/>
    </row>
    <row r="15" spans="1:7" ht="15" customHeight="1" x14ac:dyDescent="0.3">
      <c r="A15" s="20"/>
      <c r="B15" s="50"/>
      <c r="C15" s="50"/>
      <c r="D15" s="51"/>
      <c r="E15" s="51"/>
      <c r="F15" s="51"/>
      <c r="G15" s="51"/>
    </row>
    <row r="16" spans="1:7" ht="15" customHeight="1" x14ac:dyDescent="0.3">
      <c r="A16" s="57" t="s">
        <v>5</v>
      </c>
      <c r="B16" s="58" t="s">
        <v>6</v>
      </c>
      <c r="C16" s="348" t="s">
        <v>0</v>
      </c>
      <c r="D16" s="349"/>
      <c r="E16" s="58" t="s">
        <v>10</v>
      </c>
      <c r="F16" s="58" t="s">
        <v>11</v>
      </c>
      <c r="G16" s="59" t="s">
        <v>9</v>
      </c>
    </row>
    <row r="17" spans="1:9" ht="15" customHeight="1" x14ac:dyDescent="0.25">
      <c r="A17" s="78" t="s">
        <v>224</v>
      </c>
      <c r="B17" s="80">
        <v>41569</v>
      </c>
      <c r="C17" s="82" t="s">
        <v>223</v>
      </c>
      <c r="D17" s="71"/>
      <c r="E17" s="72" t="s">
        <v>24</v>
      </c>
      <c r="F17" s="72" t="s">
        <v>43</v>
      </c>
      <c r="G17" s="73">
        <v>1676.78</v>
      </c>
    </row>
    <row r="18" spans="1:9" ht="15" customHeight="1" x14ac:dyDescent="0.25">
      <c r="A18" s="79"/>
      <c r="B18" s="80"/>
      <c r="C18" s="82" t="s">
        <v>74</v>
      </c>
      <c r="D18" s="71"/>
      <c r="E18" s="72"/>
      <c r="F18" s="72"/>
      <c r="G18" s="69"/>
    </row>
    <row r="19" spans="1:9" ht="15" customHeight="1" x14ac:dyDescent="0.25">
      <c r="A19" s="79"/>
      <c r="B19" s="80"/>
      <c r="C19" s="75"/>
      <c r="D19" s="71"/>
      <c r="E19" s="74"/>
      <c r="F19" s="72"/>
      <c r="G19" s="69" t="str">
        <f t="shared" ref="G19:G31" si="0">IF(SUM(C19)&gt;0,SUM((C19*E19)-F19),"")</f>
        <v/>
      </c>
    </row>
    <row r="20" spans="1:9" ht="15" customHeight="1" x14ac:dyDescent="0.25">
      <c r="A20" s="79"/>
      <c r="B20" s="80"/>
      <c r="C20" s="75"/>
      <c r="D20" s="55"/>
      <c r="E20" s="74"/>
      <c r="F20" s="72"/>
      <c r="G20" s="69" t="str">
        <f t="shared" si="0"/>
        <v/>
      </c>
    </row>
    <row r="21" spans="1:9" ht="15" customHeight="1" x14ac:dyDescent="0.25">
      <c r="A21" s="79"/>
      <c r="B21" s="80"/>
      <c r="C21" s="75"/>
      <c r="D21" s="71"/>
      <c r="E21" s="74"/>
      <c r="F21" s="72"/>
      <c r="G21" s="69" t="str">
        <f t="shared" si="0"/>
        <v/>
      </c>
    </row>
    <row r="22" spans="1:9" ht="15" customHeight="1" x14ac:dyDescent="0.25">
      <c r="A22" s="79"/>
      <c r="B22" s="80"/>
      <c r="C22" s="75"/>
      <c r="D22" s="71"/>
      <c r="E22" s="74"/>
      <c r="F22" s="72"/>
      <c r="G22" s="69" t="str">
        <f t="shared" si="0"/>
        <v/>
      </c>
    </row>
    <row r="23" spans="1:9" ht="15" customHeight="1" x14ac:dyDescent="0.25">
      <c r="A23" s="79"/>
      <c r="B23" s="80"/>
      <c r="C23" s="75"/>
      <c r="D23" s="71"/>
      <c r="E23" s="74"/>
      <c r="F23" s="72"/>
      <c r="G23" s="69" t="str">
        <f t="shared" si="0"/>
        <v/>
      </c>
    </row>
    <row r="24" spans="1:9" ht="15" customHeight="1" x14ac:dyDescent="0.25">
      <c r="A24" s="79"/>
      <c r="B24" s="80"/>
      <c r="C24" s="75"/>
      <c r="D24" s="71"/>
      <c r="E24" s="74"/>
      <c r="F24" s="72"/>
      <c r="G24" s="69" t="str">
        <f t="shared" si="0"/>
        <v/>
      </c>
    </row>
    <row r="25" spans="1:9" ht="15" customHeight="1" x14ac:dyDescent="0.25">
      <c r="A25" s="79"/>
      <c r="B25" s="80"/>
      <c r="C25" s="75"/>
      <c r="D25" s="71"/>
      <c r="E25" s="74"/>
      <c r="F25" s="72"/>
      <c r="G25" s="69" t="str">
        <f t="shared" si="0"/>
        <v/>
      </c>
    </row>
    <row r="26" spans="1:9" ht="15" customHeight="1" x14ac:dyDescent="0.25">
      <c r="A26" s="78"/>
      <c r="B26" s="81"/>
      <c r="C26" s="54"/>
      <c r="D26" s="55"/>
      <c r="E26" s="18"/>
      <c r="F26" s="17"/>
      <c r="G26" s="19" t="str">
        <f t="shared" si="0"/>
        <v/>
      </c>
    </row>
    <row r="27" spans="1:9" ht="15" customHeight="1" x14ac:dyDescent="0.25">
      <c r="A27" s="78"/>
      <c r="B27" s="81"/>
      <c r="C27" s="54"/>
      <c r="D27" s="55"/>
      <c r="E27" s="18"/>
      <c r="F27" s="17"/>
      <c r="G27" s="19" t="str">
        <f t="shared" si="0"/>
        <v/>
      </c>
    </row>
    <row r="28" spans="1:9" ht="15" customHeight="1" x14ac:dyDescent="0.25">
      <c r="A28" s="78"/>
      <c r="B28" s="81"/>
      <c r="C28" s="54"/>
      <c r="D28" s="55"/>
      <c r="E28" s="18"/>
      <c r="F28" s="17"/>
      <c r="G28" s="19" t="str">
        <f t="shared" si="0"/>
        <v/>
      </c>
    </row>
    <row r="29" spans="1:9" ht="15" customHeight="1" x14ac:dyDescent="0.25">
      <c r="A29" s="78"/>
      <c r="B29" s="81"/>
      <c r="C29" s="54"/>
      <c r="D29" s="55"/>
      <c r="E29" s="18"/>
      <c r="F29" s="17"/>
      <c r="G29" s="19" t="str">
        <f t="shared" si="0"/>
        <v/>
      </c>
      <c r="I29" s="1" t="s">
        <v>18</v>
      </c>
    </row>
    <row r="30" spans="1:9" ht="15" customHeight="1" x14ac:dyDescent="0.25">
      <c r="A30" s="78"/>
      <c r="B30" s="81"/>
      <c r="C30" s="54"/>
      <c r="D30" s="55"/>
      <c r="E30" s="18"/>
      <c r="F30" s="17"/>
      <c r="G30" s="19" t="str">
        <f t="shared" si="0"/>
        <v/>
      </c>
    </row>
    <row r="31" spans="1:9" ht="15" customHeight="1" x14ac:dyDescent="0.25">
      <c r="A31" s="78"/>
      <c r="B31" s="81"/>
      <c r="C31" s="54"/>
      <c r="D31" s="55"/>
      <c r="E31" s="18"/>
      <c r="F31" s="17"/>
      <c r="G31" s="19" t="str">
        <f t="shared" si="0"/>
        <v/>
      </c>
    </row>
    <row r="32" spans="1:9" s="32" customFormat="1" ht="15" customHeight="1" thickBot="1" x14ac:dyDescent="0.3">
      <c r="A32" s="1"/>
      <c r="B32" s="10"/>
      <c r="C32" s="11"/>
      <c r="D32" s="12"/>
      <c r="E32" s="16"/>
      <c r="F32" s="56" t="s">
        <v>12</v>
      </c>
      <c r="G32" s="68">
        <f>IF(SUM(G17:G31)&gt;0,SUM(G17:G31),"")</f>
        <v>1676.78</v>
      </c>
      <c r="H32" s="27"/>
    </row>
    <row r="33" spans="1:8" ht="20.100000000000001" customHeight="1" thickTop="1" x14ac:dyDescent="0.25">
      <c r="A33" s="13"/>
      <c r="B33" s="22"/>
      <c r="C33" s="22"/>
      <c r="D33" s="22"/>
      <c r="E33" s="22"/>
      <c r="F33" s="23"/>
      <c r="G33" s="26"/>
      <c r="H33" s="27"/>
    </row>
    <row r="34" spans="1:8" ht="20.100000000000001" customHeight="1" x14ac:dyDescent="0.25">
      <c r="A34" s="39" t="s">
        <v>7</v>
      </c>
      <c r="B34" s="40"/>
      <c r="C34" s="40"/>
      <c r="D34" s="40"/>
      <c r="E34" s="40"/>
      <c r="F34" s="41"/>
      <c r="G34" s="42"/>
      <c r="H34" s="27"/>
    </row>
    <row r="35" spans="1:8" ht="20.100000000000001" customHeight="1" x14ac:dyDescent="0.3">
      <c r="A35" s="33"/>
      <c r="B35" s="34"/>
      <c r="C35" s="34"/>
      <c r="D35" s="34"/>
      <c r="E35" s="35"/>
      <c r="F35" s="36"/>
      <c r="G35" s="37"/>
      <c r="H35" s="27"/>
    </row>
    <row r="36" spans="1:8" ht="20.100000000000001" customHeight="1" x14ac:dyDescent="0.3">
      <c r="A36" s="33"/>
      <c r="B36" s="34"/>
      <c r="C36" s="34"/>
      <c r="D36" s="34"/>
      <c r="E36" s="35"/>
      <c r="F36" s="36"/>
      <c r="G36" s="37"/>
      <c r="H36" s="27"/>
    </row>
    <row r="37" spans="1:8" ht="20.100000000000001" customHeight="1" x14ac:dyDescent="0.25">
      <c r="A37" s="38"/>
      <c r="B37" s="350"/>
      <c r="C37" s="351"/>
      <c r="D37" s="351"/>
      <c r="E37" s="351"/>
      <c r="F37" s="351"/>
      <c r="G37" s="351"/>
      <c r="H37" s="27"/>
    </row>
    <row r="38" spans="1:8" ht="15" customHeight="1" x14ac:dyDescent="0.3">
      <c r="A38" s="3"/>
      <c r="B38" s="25"/>
      <c r="C38" s="24"/>
      <c r="D38" s="24"/>
      <c r="E38" s="24"/>
      <c r="F38" s="24"/>
      <c r="G38" s="27"/>
      <c r="H38" s="27"/>
    </row>
    <row r="39" spans="1:8" ht="15" customHeight="1" x14ac:dyDescent="0.25">
      <c r="A39" s="44"/>
      <c r="B39" s="45"/>
      <c r="C39" s="31"/>
      <c r="D39" s="43"/>
      <c r="E39" s="43"/>
      <c r="F39" s="46"/>
      <c r="G39" s="46"/>
      <c r="H39" s="27"/>
    </row>
    <row r="40" spans="1:8" ht="15" customHeight="1" x14ac:dyDescent="0.25">
      <c r="A40" s="5"/>
      <c r="B40" s="45"/>
      <c r="C40" s="28"/>
      <c r="D40" s="29"/>
      <c r="E40" s="47"/>
      <c r="F40" s="48" t="s">
        <v>8</v>
      </c>
      <c r="G40" s="48"/>
      <c r="H40" s="27"/>
    </row>
    <row r="41" spans="1:8" ht="15" customHeight="1" x14ac:dyDescent="0.25">
      <c r="A41" s="44"/>
      <c r="B41" s="45"/>
      <c r="C41" s="45"/>
      <c r="D41" s="45"/>
      <c r="E41" s="48"/>
      <c r="F41" s="48"/>
      <c r="G41" s="48"/>
      <c r="H41" s="27"/>
    </row>
    <row r="42" spans="1:8" ht="15" customHeight="1" x14ac:dyDescent="0.25">
      <c r="A42" s="4"/>
      <c r="B42" s="30"/>
      <c r="C42" s="31"/>
      <c r="D42" s="31"/>
      <c r="E42" s="31"/>
      <c r="F42" s="49"/>
      <c r="G42" s="49"/>
      <c r="H42" s="27"/>
    </row>
    <row r="43" spans="1:8" x14ac:dyDescent="0.25">
      <c r="A43" s="44"/>
      <c r="B43" s="45"/>
      <c r="C43" s="45"/>
      <c r="D43" s="45"/>
      <c r="E43" s="48"/>
      <c r="F43" s="48" t="s">
        <v>8</v>
      </c>
      <c r="G43" s="48"/>
      <c r="H43" s="27"/>
    </row>
    <row r="44" spans="1:8" x14ac:dyDescent="0.25">
      <c r="A44" s="44"/>
      <c r="B44" s="45"/>
      <c r="C44" s="45"/>
      <c r="D44" s="45"/>
      <c r="E44" s="48"/>
      <c r="F44" s="60" t="s">
        <v>13</v>
      </c>
      <c r="G44" s="48"/>
      <c r="H44" s="27"/>
    </row>
  </sheetData>
  <mergeCells count="8">
    <mergeCell ref="C16:D16"/>
    <mergeCell ref="B37:G37"/>
    <mergeCell ref="A1:G1"/>
    <mergeCell ref="E2:G2"/>
    <mergeCell ref="A11:D11"/>
    <mergeCell ref="E11:G11"/>
    <mergeCell ref="A13:D13"/>
    <mergeCell ref="E13:G13"/>
  </mergeCells>
  <printOptions horizontalCentered="1"/>
  <pageMargins left="0.3" right="0.3" top="0.5" bottom="0.5" header="0.5" footer="0.5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H45"/>
  <sheetViews>
    <sheetView showGridLines="0" topLeftCell="A7" zoomScaleNormal="100" workbookViewId="0">
      <selection activeCell="A17" sqref="A17:F29"/>
    </sheetView>
  </sheetViews>
  <sheetFormatPr defaultRowHeight="13.5" x14ac:dyDescent="0.25"/>
  <cols>
    <col min="1" max="1" width="11.85546875" style="1" customWidth="1"/>
    <col min="2" max="3" width="10.7109375" style="1" customWidth="1"/>
    <col min="4" max="4" width="14.28515625" style="1" customWidth="1"/>
    <col min="5" max="5" width="21.140625" style="1" customWidth="1"/>
    <col min="6" max="6" width="13.7109375" style="1" customWidth="1"/>
    <col min="7" max="7" width="11.7109375" style="1" customWidth="1"/>
    <col min="8" max="16384" width="9.140625" style="1"/>
  </cols>
  <sheetData>
    <row r="1" spans="1:7" ht="42.75" customHeight="1" x14ac:dyDescent="0.25">
      <c r="A1" s="293" t="s">
        <v>14</v>
      </c>
      <c r="B1" s="329"/>
      <c r="C1" s="329"/>
      <c r="D1" s="329"/>
      <c r="E1" s="329"/>
      <c r="F1" s="329"/>
      <c r="G1" s="329"/>
    </row>
    <row r="2" spans="1:7" ht="17.25" x14ac:dyDescent="0.3">
      <c r="A2" s="6" t="s">
        <v>116</v>
      </c>
      <c r="B2" s="6"/>
      <c r="C2" s="6"/>
      <c r="D2" s="6"/>
      <c r="E2" s="352" t="s">
        <v>1</v>
      </c>
      <c r="F2" s="353"/>
      <c r="G2" s="353"/>
    </row>
    <row r="3" spans="1:7" ht="12" customHeight="1" x14ac:dyDescent="0.3">
      <c r="A3" s="6"/>
      <c r="B3" s="6"/>
      <c r="C3" s="6"/>
      <c r="E3" s="108"/>
      <c r="F3" s="109"/>
      <c r="G3" s="109"/>
    </row>
    <row r="4" spans="1:7" ht="15.95" customHeight="1" x14ac:dyDescent="0.3">
      <c r="A4" s="6" t="s">
        <v>79</v>
      </c>
      <c r="B4" s="15"/>
      <c r="C4" s="15"/>
      <c r="E4" s="108" t="s">
        <v>4</v>
      </c>
      <c r="F4" s="110"/>
      <c r="G4" s="110"/>
    </row>
    <row r="5" spans="1:7" s="2" customFormat="1" ht="12" customHeight="1" x14ac:dyDescent="0.3">
      <c r="A5" s="6"/>
      <c r="B5" s="15"/>
      <c r="C5" s="15"/>
      <c r="E5" s="111"/>
      <c r="F5" s="111"/>
      <c r="G5" s="108"/>
    </row>
    <row r="6" spans="1:7" s="2" customFormat="1" ht="15.95" customHeight="1" x14ac:dyDescent="0.3">
      <c r="A6" s="6" t="s">
        <v>57</v>
      </c>
      <c r="B6" s="8"/>
      <c r="C6" s="8"/>
      <c r="E6" s="108" t="s">
        <v>2</v>
      </c>
      <c r="F6" s="112"/>
      <c r="G6" s="113"/>
    </row>
    <row r="7" spans="1:7" s="2" customFormat="1" ht="12" customHeight="1" x14ac:dyDescent="0.3">
      <c r="A7" s="6"/>
      <c r="B7" s="52"/>
      <c r="C7" s="52"/>
      <c r="D7" s="2" t="s">
        <v>18</v>
      </c>
      <c r="E7" s="108"/>
      <c r="F7" s="114"/>
      <c r="G7" s="115"/>
    </row>
    <row r="8" spans="1:7" s="2" customFormat="1" ht="15.95" customHeight="1" x14ac:dyDescent="0.3">
      <c r="A8" s="6" t="s">
        <v>75</v>
      </c>
      <c r="B8" s="7"/>
      <c r="C8" s="7"/>
      <c r="E8" s="111" t="s">
        <v>3</v>
      </c>
      <c r="F8" s="110"/>
      <c r="G8" s="113"/>
    </row>
    <row r="9" spans="1:7" s="2" customFormat="1" ht="14.1" customHeight="1" x14ac:dyDescent="0.3">
      <c r="A9" s="21"/>
      <c r="B9" s="9"/>
      <c r="C9" s="7"/>
      <c r="D9" s="7"/>
      <c r="E9" s="111"/>
      <c r="F9" s="111"/>
      <c r="G9" s="116"/>
    </row>
    <row r="10" spans="1:7" s="44" customFormat="1" ht="14.1" customHeight="1" x14ac:dyDescent="0.25">
      <c r="C10" s="61"/>
      <c r="D10" s="61"/>
      <c r="E10" s="61"/>
      <c r="F10" s="61"/>
      <c r="G10" s="62"/>
    </row>
    <row r="11" spans="1:7" s="44" customFormat="1" ht="15" customHeight="1" x14ac:dyDescent="0.25">
      <c r="A11" s="354" t="s">
        <v>51</v>
      </c>
      <c r="B11" s="356"/>
      <c r="C11" s="356"/>
      <c r="D11" s="356"/>
      <c r="E11" s="354" t="s">
        <v>29</v>
      </c>
      <c r="F11" s="355"/>
      <c r="G11" s="355"/>
    </row>
    <row r="12" spans="1:7" s="44" customFormat="1" ht="15" customHeight="1" x14ac:dyDescent="0.25">
      <c r="B12" s="63"/>
      <c r="C12" s="63"/>
      <c r="D12" s="64"/>
      <c r="E12" s="64"/>
      <c r="G12" s="64"/>
    </row>
    <row r="13" spans="1:7" s="44" customFormat="1" ht="15" customHeight="1" x14ac:dyDescent="0.25">
      <c r="A13" s="354" t="s">
        <v>17</v>
      </c>
      <c r="B13" s="338"/>
      <c r="C13" s="338"/>
      <c r="D13" s="338"/>
      <c r="E13" s="354" t="s">
        <v>76</v>
      </c>
      <c r="F13" s="355"/>
      <c r="G13" s="355"/>
    </row>
    <row r="14" spans="1:7" s="44" customFormat="1" ht="14.1" customHeight="1" x14ac:dyDescent="0.25">
      <c r="B14" s="61"/>
      <c r="C14" s="61"/>
      <c r="D14" s="61"/>
      <c r="E14" s="61"/>
      <c r="F14" s="61"/>
      <c r="G14" s="62"/>
    </row>
    <row r="15" spans="1:7" ht="15" customHeight="1" x14ac:dyDescent="0.3">
      <c r="A15" s="20"/>
      <c r="B15" s="50"/>
      <c r="C15" s="50"/>
      <c r="D15" s="51"/>
      <c r="E15" s="51"/>
      <c r="F15" s="51"/>
      <c r="G15" s="51"/>
    </row>
    <row r="16" spans="1:7" ht="15" customHeight="1" x14ac:dyDescent="0.3">
      <c r="A16" s="57" t="s">
        <v>5</v>
      </c>
      <c r="B16" s="58" t="s">
        <v>6</v>
      </c>
      <c r="C16" s="348" t="s">
        <v>0</v>
      </c>
      <c r="D16" s="349"/>
      <c r="E16" s="58" t="s">
        <v>10</v>
      </c>
      <c r="F16" s="58" t="s">
        <v>11</v>
      </c>
      <c r="G16" s="59" t="s">
        <v>9</v>
      </c>
    </row>
    <row r="17" spans="1:7" ht="15" customHeight="1" x14ac:dyDescent="0.25">
      <c r="A17" s="76">
        <v>44481</v>
      </c>
      <c r="B17" s="90">
        <v>40512</v>
      </c>
      <c r="C17" s="88" t="s">
        <v>90</v>
      </c>
      <c r="D17" s="71"/>
      <c r="E17" s="66" t="s">
        <v>77</v>
      </c>
      <c r="F17" s="93" t="s">
        <v>83</v>
      </c>
      <c r="G17" s="69">
        <v>59.5</v>
      </c>
    </row>
    <row r="18" spans="1:7" ht="15" customHeight="1" x14ac:dyDescent="0.25">
      <c r="A18" s="76">
        <v>44025</v>
      </c>
      <c r="B18" s="90">
        <v>40469</v>
      </c>
      <c r="C18" s="70" t="s">
        <v>80</v>
      </c>
      <c r="D18" s="71"/>
      <c r="E18" s="66" t="s">
        <v>77</v>
      </c>
      <c r="F18" s="93" t="s">
        <v>78</v>
      </c>
      <c r="G18" s="69">
        <v>28</v>
      </c>
    </row>
    <row r="19" spans="1:7" ht="15" customHeight="1" x14ac:dyDescent="0.25">
      <c r="A19" s="76">
        <v>44041</v>
      </c>
      <c r="B19" s="90">
        <v>40469</v>
      </c>
      <c r="C19" s="70" t="s">
        <v>81</v>
      </c>
      <c r="D19" s="71"/>
      <c r="E19" s="66" t="s">
        <v>77</v>
      </c>
      <c r="F19" s="93" t="s">
        <v>78</v>
      </c>
      <c r="G19" s="69">
        <v>38</v>
      </c>
    </row>
    <row r="20" spans="1:7" ht="15" customHeight="1" x14ac:dyDescent="0.25">
      <c r="A20" s="76">
        <v>44368</v>
      </c>
      <c r="B20" s="90">
        <v>40500</v>
      </c>
      <c r="C20" s="53" t="s">
        <v>85</v>
      </c>
      <c r="D20" s="71"/>
      <c r="E20" s="66" t="s">
        <v>77</v>
      </c>
      <c r="F20" s="93" t="s">
        <v>82</v>
      </c>
      <c r="G20" s="69">
        <v>29.5</v>
      </c>
    </row>
    <row r="21" spans="1:7" ht="15" customHeight="1" x14ac:dyDescent="0.25">
      <c r="A21" s="76">
        <v>44369</v>
      </c>
      <c r="B21" s="90">
        <v>40500</v>
      </c>
      <c r="C21" s="53" t="s">
        <v>84</v>
      </c>
      <c r="D21" s="71"/>
      <c r="E21" s="66" t="s">
        <v>77</v>
      </c>
      <c r="F21" s="93" t="s">
        <v>82</v>
      </c>
      <c r="G21" s="69">
        <v>29.5</v>
      </c>
    </row>
    <row r="22" spans="1:7" ht="15" customHeight="1" x14ac:dyDescent="0.25">
      <c r="A22" s="76">
        <v>44420</v>
      </c>
      <c r="B22" s="90">
        <v>40506</v>
      </c>
      <c r="C22" s="88" t="s">
        <v>86</v>
      </c>
      <c r="D22" s="71"/>
      <c r="E22" s="66" t="s">
        <v>77</v>
      </c>
      <c r="F22" s="93" t="s">
        <v>83</v>
      </c>
      <c r="G22" s="69">
        <v>39.5</v>
      </c>
    </row>
    <row r="23" spans="1:7" ht="15" customHeight="1" x14ac:dyDescent="0.25">
      <c r="A23" s="76">
        <v>44421</v>
      </c>
      <c r="B23" s="90">
        <v>40506</v>
      </c>
      <c r="C23" s="53" t="s">
        <v>87</v>
      </c>
      <c r="D23" s="71"/>
      <c r="E23" s="66" t="s">
        <v>77</v>
      </c>
      <c r="F23" s="93" t="s">
        <v>83</v>
      </c>
      <c r="G23" s="69">
        <v>44.5</v>
      </c>
    </row>
    <row r="24" spans="1:7" ht="15" customHeight="1" x14ac:dyDescent="0.25">
      <c r="A24" s="76">
        <v>44422</v>
      </c>
      <c r="B24" s="90">
        <v>40506</v>
      </c>
      <c r="C24" s="88" t="s">
        <v>88</v>
      </c>
      <c r="D24" s="71"/>
      <c r="E24" s="66" t="s">
        <v>77</v>
      </c>
      <c r="F24" s="93" t="s">
        <v>83</v>
      </c>
      <c r="G24" s="69">
        <v>34.5</v>
      </c>
    </row>
    <row r="25" spans="1:7" ht="15" customHeight="1" x14ac:dyDescent="0.25">
      <c r="A25" s="76">
        <v>44474</v>
      </c>
      <c r="B25" s="90">
        <v>40512</v>
      </c>
      <c r="C25" s="70" t="s">
        <v>81</v>
      </c>
      <c r="D25" s="71"/>
      <c r="E25" s="66" t="s">
        <v>77</v>
      </c>
      <c r="F25" s="93" t="s">
        <v>78</v>
      </c>
      <c r="G25" s="69">
        <v>38</v>
      </c>
    </row>
    <row r="26" spans="1:7" ht="15" customHeight="1" x14ac:dyDescent="0.25">
      <c r="A26" s="76">
        <v>44475</v>
      </c>
      <c r="B26" s="90">
        <v>40513</v>
      </c>
      <c r="C26" s="53" t="s">
        <v>89</v>
      </c>
      <c r="D26" s="71"/>
      <c r="E26" s="66" t="s">
        <v>77</v>
      </c>
      <c r="F26" s="93" t="s">
        <v>78</v>
      </c>
      <c r="G26" s="69">
        <v>144.5</v>
      </c>
    </row>
    <row r="27" spans="1:7" ht="15" customHeight="1" x14ac:dyDescent="0.25">
      <c r="A27" s="76">
        <v>44481</v>
      </c>
      <c r="B27" s="90">
        <v>40512</v>
      </c>
      <c r="C27" s="88" t="s">
        <v>90</v>
      </c>
      <c r="D27" s="71"/>
      <c r="E27" s="66" t="s">
        <v>77</v>
      </c>
      <c r="F27" s="93" t="s">
        <v>83</v>
      </c>
      <c r="G27" s="69">
        <v>59.5</v>
      </c>
    </row>
    <row r="28" spans="1:7" ht="15" customHeight="1" x14ac:dyDescent="0.25">
      <c r="A28" s="76">
        <v>44488</v>
      </c>
      <c r="B28" s="90">
        <v>40512</v>
      </c>
      <c r="C28" s="70" t="s">
        <v>80</v>
      </c>
      <c r="D28" s="71"/>
      <c r="E28" s="66" t="s">
        <v>77</v>
      </c>
      <c r="F28" s="93" t="s">
        <v>78</v>
      </c>
      <c r="G28" s="69">
        <v>28</v>
      </c>
    </row>
    <row r="29" spans="1:7" ht="15" customHeight="1" x14ac:dyDescent="0.25">
      <c r="A29" s="76">
        <v>44565</v>
      </c>
      <c r="B29" s="90">
        <v>40513</v>
      </c>
      <c r="C29" s="88" t="s">
        <v>91</v>
      </c>
      <c r="D29" s="71"/>
      <c r="E29" s="66" t="s">
        <v>77</v>
      </c>
      <c r="F29" s="93" t="s">
        <v>92</v>
      </c>
      <c r="G29" s="69">
        <v>29.5</v>
      </c>
    </row>
    <row r="30" spans="1:7" ht="15" customHeight="1" x14ac:dyDescent="0.25">
      <c r="A30" s="14"/>
      <c r="B30" s="18"/>
      <c r="C30" s="54"/>
      <c r="D30" s="55"/>
      <c r="E30" s="18"/>
      <c r="F30" s="17"/>
      <c r="G30" s="19" t="str">
        <f>IF(SUM(C30)&gt;0,SUM((C30*E30)-F30),"")</f>
        <v/>
      </c>
    </row>
    <row r="31" spans="1:7" ht="15" customHeight="1" thickBot="1" x14ac:dyDescent="0.3">
      <c r="B31" s="10"/>
      <c r="C31" s="11"/>
      <c r="D31" s="12"/>
      <c r="E31" s="16"/>
      <c r="F31" s="56" t="s">
        <v>12</v>
      </c>
      <c r="G31" s="68">
        <f>IF(SUM(G18:G30)&gt;0,SUM(G18:G30),"")</f>
        <v>543</v>
      </c>
    </row>
    <row r="32" spans="1:7" ht="15" customHeight="1" thickTop="1" x14ac:dyDescent="0.25">
      <c r="A32" s="13"/>
      <c r="B32" s="22"/>
      <c r="C32" s="22"/>
      <c r="D32" s="22"/>
      <c r="E32" s="22"/>
      <c r="F32" s="23"/>
      <c r="G32" s="26"/>
    </row>
    <row r="33" spans="1:8" s="32" customFormat="1" ht="15" customHeight="1" x14ac:dyDescent="0.25">
      <c r="A33" s="39" t="s">
        <v>7</v>
      </c>
      <c r="B33" s="40"/>
      <c r="C33" s="40"/>
      <c r="D33" s="40"/>
      <c r="E33" s="40"/>
      <c r="F33" s="41"/>
      <c r="G33" s="42"/>
      <c r="H33" s="27"/>
    </row>
    <row r="34" spans="1:8" ht="20.100000000000001" customHeight="1" x14ac:dyDescent="0.3">
      <c r="A34" s="33"/>
      <c r="B34" s="34"/>
      <c r="C34" s="34"/>
      <c r="D34" s="34"/>
      <c r="E34" s="35"/>
      <c r="F34" s="36"/>
      <c r="G34" s="37"/>
      <c r="H34" s="27"/>
    </row>
    <row r="35" spans="1:8" ht="20.100000000000001" customHeight="1" x14ac:dyDescent="0.3">
      <c r="A35" s="33"/>
      <c r="B35" s="34"/>
      <c r="C35" s="34"/>
      <c r="D35" s="34"/>
      <c r="E35" s="35"/>
      <c r="F35" s="36"/>
      <c r="G35" s="37"/>
      <c r="H35" s="27"/>
    </row>
    <row r="36" spans="1:8" ht="20.100000000000001" customHeight="1" x14ac:dyDescent="0.25">
      <c r="A36" s="38"/>
      <c r="B36" s="350"/>
      <c r="C36" s="351"/>
      <c r="D36" s="351"/>
      <c r="E36" s="351"/>
      <c r="F36" s="351"/>
      <c r="G36" s="351"/>
      <c r="H36" s="27"/>
    </row>
    <row r="37" spans="1:8" ht="20.100000000000001" customHeight="1" x14ac:dyDescent="0.3">
      <c r="A37" s="3"/>
      <c r="B37" s="25"/>
      <c r="C37" s="24"/>
      <c r="D37" s="24"/>
      <c r="E37" s="24"/>
      <c r="F37" s="24"/>
      <c r="G37" s="27"/>
      <c r="H37" s="27"/>
    </row>
    <row r="38" spans="1:8" ht="20.100000000000001" customHeight="1" x14ac:dyDescent="0.25">
      <c r="A38" s="44"/>
      <c r="B38" s="45"/>
      <c r="C38" s="31"/>
      <c r="D38" s="43"/>
      <c r="E38" s="43"/>
      <c r="F38" s="46"/>
      <c r="G38" s="46"/>
      <c r="H38" s="27"/>
    </row>
    <row r="39" spans="1:8" ht="15" customHeight="1" x14ac:dyDescent="0.25">
      <c r="A39" s="5"/>
      <c r="B39" s="45"/>
      <c r="C39" s="28"/>
      <c r="D39" s="29"/>
      <c r="E39" s="47"/>
      <c r="F39" s="48" t="s">
        <v>8</v>
      </c>
      <c r="G39" s="48"/>
      <c r="H39" s="27"/>
    </row>
    <row r="40" spans="1:8" ht="15" customHeight="1" x14ac:dyDescent="0.25">
      <c r="A40" s="44"/>
      <c r="B40" s="45"/>
      <c r="C40" s="45"/>
      <c r="D40" s="45"/>
      <c r="E40" s="48"/>
      <c r="F40" s="48"/>
      <c r="G40" s="48"/>
      <c r="H40" s="27"/>
    </row>
    <row r="41" spans="1:8" ht="15" customHeight="1" x14ac:dyDescent="0.25">
      <c r="A41" s="4"/>
      <c r="B41" s="30"/>
      <c r="C41" s="31"/>
      <c r="D41" s="31"/>
      <c r="E41" s="31"/>
      <c r="F41" s="49"/>
      <c r="G41" s="49"/>
      <c r="H41" s="27"/>
    </row>
    <row r="42" spans="1:8" ht="15" customHeight="1" x14ac:dyDescent="0.25">
      <c r="A42" s="44"/>
      <c r="B42" s="45"/>
      <c r="C42" s="45"/>
      <c r="D42" s="45"/>
      <c r="E42" s="48"/>
      <c r="F42" s="48" t="s">
        <v>8</v>
      </c>
      <c r="G42" s="48"/>
      <c r="H42" s="27"/>
    </row>
    <row r="43" spans="1:8" ht="15" customHeight="1" x14ac:dyDescent="0.25">
      <c r="A43" s="44"/>
      <c r="B43" s="45"/>
      <c r="C43" s="45"/>
      <c r="D43" s="45"/>
      <c r="E43" s="48"/>
      <c r="F43" s="60" t="s">
        <v>13</v>
      </c>
      <c r="G43" s="48"/>
      <c r="H43" s="27"/>
    </row>
    <row r="44" spans="1:8" x14ac:dyDescent="0.25">
      <c r="H44" s="27"/>
    </row>
    <row r="45" spans="1:8" x14ac:dyDescent="0.25">
      <c r="H45" s="27"/>
    </row>
  </sheetData>
  <mergeCells count="8">
    <mergeCell ref="E2:G2"/>
    <mergeCell ref="C16:D16"/>
    <mergeCell ref="A1:G1"/>
    <mergeCell ref="B36:G36"/>
    <mergeCell ref="E11:G11"/>
    <mergeCell ref="A11:D11"/>
    <mergeCell ref="A13:D13"/>
    <mergeCell ref="E13:G13"/>
  </mergeCells>
  <phoneticPr fontId="2" type="noConversion"/>
  <printOptions horizontalCentered="1"/>
  <pageMargins left="0.3" right="0.3" top="0.5" bottom="0.5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A1:H43"/>
  <sheetViews>
    <sheetView showGridLines="0" zoomScaleNormal="100" workbookViewId="0">
      <selection activeCell="H11" sqref="H11"/>
    </sheetView>
  </sheetViews>
  <sheetFormatPr defaultRowHeight="13.5" x14ac:dyDescent="0.25"/>
  <cols>
    <col min="1" max="1" width="11" style="1" customWidth="1"/>
    <col min="2" max="2" width="9.85546875" style="1" customWidth="1"/>
    <col min="3" max="3" width="10.7109375" style="1" customWidth="1"/>
    <col min="4" max="4" width="24.140625" style="1" customWidth="1"/>
    <col min="5" max="5" width="8.85546875" style="1" customWidth="1"/>
    <col min="6" max="6" width="14.42578125" style="1" customWidth="1"/>
    <col min="7" max="7" width="20.140625" style="1" customWidth="1"/>
    <col min="8" max="16384" width="9.140625" style="1"/>
  </cols>
  <sheetData>
    <row r="1" spans="1:7" ht="42.75" customHeight="1" x14ac:dyDescent="0.25">
      <c r="A1" s="293" t="s">
        <v>14</v>
      </c>
      <c r="B1" s="329"/>
      <c r="C1" s="329"/>
      <c r="D1" s="329"/>
      <c r="E1" s="329"/>
      <c r="F1" s="329"/>
      <c r="G1" s="329"/>
    </row>
    <row r="2" spans="1:7" ht="17.25" x14ac:dyDescent="0.3">
      <c r="A2" s="125" t="s">
        <v>248</v>
      </c>
      <c r="B2" s="6"/>
      <c r="C2" s="6"/>
      <c r="D2" s="6"/>
      <c r="E2" s="352" t="s">
        <v>1</v>
      </c>
      <c r="F2" s="353"/>
      <c r="G2" s="353"/>
    </row>
    <row r="3" spans="1:7" ht="12" customHeight="1" x14ac:dyDescent="0.3">
      <c r="A3" s="6"/>
      <c r="B3" s="6"/>
      <c r="C3" s="6"/>
      <c r="E3" s="108"/>
      <c r="F3" s="109"/>
      <c r="G3" s="109"/>
    </row>
    <row r="4" spans="1:7" ht="15.95" customHeight="1" x14ac:dyDescent="0.3">
      <c r="A4" s="6" t="s">
        <v>70</v>
      </c>
      <c r="B4" s="15"/>
      <c r="C4" s="15"/>
      <c r="E4" s="108" t="s">
        <v>4</v>
      </c>
      <c r="F4" s="110"/>
      <c r="G4" s="110"/>
    </row>
    <row r="5" spans="1:7" s="2" customFormat="1" ht="12" customHeight="1" x14ac:dyDescent="0.3">
      <c r="A5" s="6"/>
      <c r="B5" s="15"/>
      <c r="C5" s="15"/>
      <c r="E5" s="111"/>
      <c r="F5" s="111"/>
      <c r="G5" s="108"/>
    </row>
    <row r="6" spans="1:7" s="2" customFormat="1" ht="15.95" customHeight="1" x14ac:dyDescent="0.3">
      <c r="A6" s="6" t="s">
        <v>155</v>
      </c>
      <c r="B6" s="8"/>
      <c r="C6" s="8"/>
      <c r="E6" s="108" t="s">
        <v>156</v>
      </c>
      <c r="F6" s="122"/>
      <c r="G6" s="113"/>
    </row>
    <row r="7" spans="1:7" s="2" customFormat="1" ht="12" customHeight="1" x14ac:dyDescent="0.3">
      <c r="A7" s="6"/>
      <c r="B7" s="52"/>
      <c r="C7" s="52"/>
      <c r="D7" s="2" t="s">
        <v>18</v>
      </c>
      <c r="E7" s="108"/>
      <c r="F7" s="114"/>
      <c r="G7" s="115"/>
    </row>
    <row r="8" spans="1:7" s="2" customFormat="1" ht="15.95" customHeight="1" x14ac:dyDescent="0.3">
      <c r="A8" s="6" t="s">
        <v>35</v>
      </c>
      <c r="B8" s="7"/>
      <c r="C8" s="7"/>
      <c r="E8" s="111" t="s">
        <v>3</v>
      </c>
      <c r="F8" s="110"/>
      <c r="G8" s="113"/>
    </row>
    <row r="9" spans="1:7" s="2" customFormat="1" ht="14.1" customHeight="1" x14ac:dyDescent="0.3">
      <c r="A9" s="21"/>
      <c r="B9" s="9"/>
      <c r="C9" s="7"/>
      <c r="D9" s="7"/>
      <c r="E9" s="111"/>
      <c r="F9" s="111"/>
      <c r="G9" s="116"/>
    </row>
    <row r="10" spans="1:7" s="44" customFormat="1" ht="14.1" customHeight="1" x14ac:dyDescent="0.25">
      <c r="C10" s="61"/>
      <c r="D10" s="61"/>
      <c r="E10" s="61"/>
      <c r="F10" s="61"/>
      <c r="G10" s="62"/>
    </row>
    <row r="11" spans="1:7" s="44" customFormat="1" ht="15" customHeight="1" x14ac:dyDescent="0.25">
      <c r="A11" s="354" t="s">
        <v>25</v>
      </c>
      <c r="B11" s="338"/>
      <c r="C11" s="338"/>
      <c r="D11" s="338"/>
      <c r="E11" s="354" t="s">
        <v>46</v>
      </c>
      <c r="F11" s="355"/>
      <c r="G11" s="355"/>
    </row>
    <row r="12" spans="1:7" s="44" customFormat="1" ht="15" customHeight="1" x14ac:dyDescent="0.25">
      <c r="B12" s="63"/>
      <c r="C12" s="63"/>
      <c r="D12" s="64"/>
      <c r="E12" s="64"/>
      <c r="G12" s="64"/>
    </row>
    <row r="13" spans="1:7" s="44" customFormat="1" ht="15" customHeight="1" x14ac:dyDescent="0.25">
      <c r="A13" s="354" t="s">
        <v>17</v>
      </c>
      <c r="B13" s="338"/>
      <c r="C13" s="338"/>
      <c r="D13" s="338"/>
      <c r="E13" s="354" t="s">
        <v>45</v>
      </c>
      <c r="F13" s="355"/>
      <c r="G13" s="355"/>
    </row>
    <row r="14" spans="1:7" s="44" customFormat="1" ht="14.1" customHeight="1" x14ac:dyDescent="0.25">
      <c r="B14" s="61"/>
      <c r="C14" s="61"/>
      <c r="D14" s="61"/>
      <c r="E14" s="61"/>
      <c r="F14" s="61"/>
      <c r="G14" s="62"/>
    </row>
    <row r="15" spans="1:7" ht="15" customHeight="1" x14ac:dyDescent="0.3">
      <c r="A15" s="20"/>
      <c r="B15" s="50"/>
      <c r="C15" s="50"/>
      <c r="D15" s="51"/>
      <c r="E15" s="51"/>
      <c r="F15" s="51"/>
      <c r="G15" s="51"/>
    </row>
    <row r="16" spans="1:7" ht="15" customHeight="1" x14ac:dyDescent="0.3">
      <c r="A16" s="57" t="s">
        <v>5</v>
      </c>
      <c r="B16" s="58" t="s">
        <v>6</v>
      </c>
      <c r="C16" s="348" t="s">
        <v>0</v>
      </c>
      <c r="D16" s="349"/>
      <c r="E16" s="58" t="s">
        <v>10</v>
      </c>
      <c r="F16" s="58" t="s">
        <v>11</v>
      </c>
      <c r="G16" s="59" t="s">
        <v>9</v>
      </c>
    </row>
    <row r="17" spans="1:8" ht="15" customHeight="1" x14ac:dyDescent="0.25">
      <c r="A17" s="79" t="s">
        <v>228</v>
      </c>
      <c r="B17" s="80">
        <v>41568</v>
      </c>
      <c r="C17" s="117" t="s">
        <v>238</v>
      </c>
      <c r="D17" s="71"/>
      <c r="E17" s="72" t="s">
        <v>31</v>
      </c>
      <c r="F17" s="85" t="s">
        <v>42</v>
      </c>
      <c r="G17" s="73">
        <v>62.96</v>
      </c>
    </row>
    <row r="18" spans="1:8" ht="15" customHeight="1" x14ac:dyDescent="0.25">
      <c r="A18" s="79" t="s">
        <v>229</v>
      </c>
      <c r="B18" s="80">
        <v>41568</v>
      </c>
      <c r="C18" s="82" t="s">
        <v>239</v>
      </c>
      <c r="D18" s="71"/>
      <c r="E18" s="72" t="s">
        <v>31</v>
      </c>
      <c r="F18" s="85" t="s">
        <v>71</v>
      </c>
      <c r="G18" s="69">
        <v>105.12</v>
      </c>
    </row>
    <row r="19" spans="1:8" ht="15" customHeight="1" x14ac:dyDescent="0.25">
      <c r="A19" s="79" t="s">
        <v>230</v>
      </c>
      <c r="B19" s="80">
        <v>41568</v>
      </c>
      <c r="C19" s="82" t="s">
        <v>240</v>
      </c>
      <c r="D19" s="71"/>
      <c r="E19" s="72" t="s">
        <v>31</v>
      </c>
      <c r="F19" s="85" t="s">
        <v>47</v>
      </c>
      <c r="G19" s="69">
        <v>578.19000000000005</v>
      </c>
    </row>
    <row r="20" spans="1:8" ht="15" customHeight="1" x14ac:dyDescent="0.25">
      <c r="A20" s="79" t="s">
        <v>231</v>
      </c>
      <c r="B20" s="80">
        <v>41568</v>
      </c>
      <c r="C20" s="82" t="s">
        <v>241</v>
      </c>
      <c r="D20" s="55"/>
      <c r="E20" s="72" t="s">
        <v>31</v>
      </c>
      <c r="F20" s="85" t="s">
        <v>47</v>
      </c>
      <c r="G20" s="69">
        <v>319.60000000000002</v>
      </c>
    </row>
    <row r="21" spans="1:8" ht="15" customHeight="1" x14ac:dyDescent="0.25">
      <c r="A21" s="79" t="s">
        <v>232</v>
      </c>
      <c r="B21" s="80">
        <v>41568</v>
      </c>
      <c r="C21" s="82" t="s">
        <v>242</v>
      </c>
      <c r="D21" s="71"/>
      <c r="E21" s="72" t="s">
        <v>31</v>
      </c>
      <c r="F21" s="85" t="s">
        <v>72</v>
      </c>
      <c r="G21" s="69">
        <v>161.62</v>
      </c>
    </row>
    <row r="22" spans="1:8" ht="15" customHeight="1" x14ac:dyDescent="0.25">
      <c r="A22" s="79" t="s">
        <v>233</v>
      </c>
      <c r="B22" s="80">
        <v>41568</v>
      </c>
      <c r="C22" s="82" t="s">
        <v>243</v>
      </c>
      <c r="D22" s="55"/>
      <c r="E22" s="72" t="s">
        <v>31</v>
      </c>
      <c r="F22" s="85" t="s">
        <v>44</v>
      </c>
      <c r="G22" s="69">
        <v>45.14</v>
      </c>
    </row>
    <row r="23" spans="1:8" ht="15" customHeight="1" x14ac:dyDescent="0.25">
      <c r="A23" s="79" t="s">
        <v>234</v>
      </c>
      <c r="B23" s="80">
        <v>41568</v>
      </c>
      <c r="C23" s="82" t="s">
        <v>244</v>
      </c>
      <c r="D23" s="71"/>
      <c r="E23" s="72" t="s">
        <v>31</v>
      </c>
      <c r="F23" s="85" t="s">
        <v>48</v>
      </c>
      <c r="G23" s="69">
        <v>4353.79</v>
      </c>
    </row>
    <row r="24" spans="1:8" ht="15" customHeight="1" x14ac:dyDescent="0.25">
      <c r="A24" s="79" t="s">
        <v>235</v>
      </c>
      <c r="B24" s="80">
        <v>41568</v>
      </c>
      <c r="C24" s="82" t="s">
        <v>245</v>
      </c>
      <c r="D24" s="71"/>
      <c r="E24" s="72" t="s">
        <v>31</v>
      </c>
      <c r="F24" s="85" t="s">
        <v>33</v>
      </c>
      <c r="G24" s="69">
        <v>41.22</v>
      </c>
    </row>
    <row r="25" spans="1:8" ht="15" customHeight="1" x14ac:dyDescent="0.25">
      <c r="A25" s="79" t="s">
        <v>236</v>
      </c>
      <c r="B25" s="80">
        <v>41568</v>
      </c>
      <c r="C25" s="82" t="s">
        <v>246</v>
      </c>
      <c r="D25" s="71"/>
      <c r="E25" s="72" t="s">
        <v>31</v>
      </c>
      <c r="F25" s="85" t="s">
        <v>33</v>
      </c>
      <c r="G25" s="69">
        <v>36.36</v>
      </c>
    </row>
    <row r="26" spans="1:8" ht="15" customHeight="1" x14ac:dyDescent="0.25">
      <c r="A26" s="79" t="s">
        <v>237</v>
      </c>
      <c r="B26" s="80">
        <v>41568</v>
      </c>
      <c r="C26" s="82" t="s">
        <v>247</v>
      </c>
      <c r="D26" s="71"/>
      <c r="E26" s="72" t="s">
        <v>31</v>
      </c>
      <c r="F26" s="85" t="s">
        <v>73</v>
      </c>
      <c r="G26" s="69">
        <v>140.09</v>
      </c>
    </row>
    <row r="27" spans="1:8" ht="15" customHeight="1" x14ac:dyDescent="0.25">
      <c r="A27" s="79"/>
      <c r="B27" s="80"/>
      <c r="C27" s="54"/>
      <c r="D27" s="55"/>
      <c r="E27" s="74"/>
      <c r="F27" s="72"/>
      <c r="G27" s="69"/>
    </row>
    <row r="28" spans="1:8" ht="15" customHeight="1" x14ac:dyDescent="0.25">
      <c r="A28" s="78"/>
      <c r="B28" s="81"/>
      <c r="C28" s="54"/>
      <c r="D28" s="55"/>
      <c r="E28" s="18"/>
      <c r="F28" s="17"/>
      <c r="G28" s="19" t="str">
        <f>IF(SUM(C28)&gt;0,SUM((C28*E28)-F28),"")</f>
        <v/>
      </c>
    </row>
    <row r="29" spans="1:8" ht="15" customHeight="1" x14ac:dyDescent="0.25">
      <c r="A29" s="78"/>
      <c r="B29" s="81"/>
      <c r="C29" s="54"/>
      <c r="D29" s="55"/>
      <c r="E29" s="18"/>
      <c r="F29" s="17"/>
      <c r="G29" s="19" t="str">
        <f>IF(SUM(C29)&gt;0,SUM((C29*E29)-F29),"")</f>
        <v/>
      </c>
    </row>
    <row r="30" spans="1:8" ht="15" customHeight="1" x14ac:dyDescent="0.25">
      <c r="A30" s="78"/>
      <c r="B30" s="81"/>
      <c r="C30" s="54"/>
      <c r="D30" s="55"/>
      <c r="E30" s="18"/>
      <c r="F30" s="17"/>
      <c r="G30" s="19" t="str">
        <f>IF(SUM(C30)&gt;0,SUM((C30*E30)-F30),"")</f>
        <v/>
      </c>
    </row>
    <row r="31" spans="1:8" s="32" customFormat="1" ht="15" customHeight="1" thickBot="1" x14ac:dyDescent="0.3">
      <c r="A31" s="1"/>
      <c r="B31" s="10"/>
      <c r="C31" s="11"/>
      <c r="D31" s="12"/>
      <c r="E31" s="16"/>
      <c r="F31" s="56" t="s">
        <v>12</v>
      </c>
      <c r="G31" s="68">
        <f>SUM(G17:G30)</f>
        <v>5844.09</v>
      </c>
      <c r="H31" s="27"/>
    </row>
    <row r="32" spans="1:8" ht="20.100000000000001" customHeight="1" thickTop="1" x14ac:dyDescent="0.25">
      <c r="A32" s="13"/>
      <c r="B32" s="22"/>
      <c r="C32" s="22"/>
      <c r="D32" s="22"/>
      <c r="E32" s="22"/>
      <c r="F32" s="23"/>
      <c r="G32" s="26"/>
      <c r="H32" s="27"/>
    </row>
    <row r="33" spans="1:8" ht="20.100000000000001" customHeight="1" x14ac:dyDescent="0.25">
      <c r="A33" s="39" t="s">
        <v>7</v>
      </c>
      <c r="B33" s="40"/>
      <c r="C33" s="40"/>
      <c r="D33" s="40"/>
      <c r="E33" s="40"/>
      <c r="F33" s="41"/>
      <c r="G33" s="42"/>
      <c r="H33" s="27"/>
    </row>
    <row r="34" spans="1:8" ht="20.100000000000001" customHeight="1" x14ac:dyDescent="0.3">
      <c r="A34" s="33"/>
      <c r="B34" s="34"/>
      <c r="C34" s="34"/>
      <c r="D34" s="34"/>
      <c r="E34" s="35"/>
      <c r="F34" s="36"/>
      <c r="G34" s="37"/>
      <c r="H34" s="27"/>
    </row>
    <row r="35" spans="1:8" ht="20.100000000000001" customHeight="1" x14ac:dyDescent="0.3">
      <c r="A35" s="33"/>
      <c r="B35" s="34"/>
      <c r="C35" s="34"/>
      <c r="D35" s="34"/>
      <c r="E35" s="35"/>
      <c r="F35" s="36"/>
      <c r="G35" s="37"/>
      <c r="H35" s="27"/>
    </row>
    <row r="36" spans="1:8" ht="20.100000000000001" customHeight="1" x14ac:dyDescent="0.25">
      <c r="A36" s="38"/>
      <c r="B36" s="350"/>
      <c r="C36" s="351"/>
      <c r="D36" s="351"/>
      <c r="E36" s="351"/>
      <c r="F36" s="351"/>
      <c r="G36" s="351"/>
      <c r="H36" s="27"/>
    </row>
    <row r="37" spans="1:8" ht="15" customHeight="1" x14ac:dyDescent="0.3">
      <c r="A37" s="3"/>
      <c r="B37" s="25"/>
      <c r="C37" s="24"/>
      <c r="D37" s="24"/>
      <c r="E37" s="24"/>
      <c r="F37" s="24"/>
      <c r="G37" s="27"/>
      <c r="H37" s="27"/>
    </row>
    <row r="38" spans="1:8" ht="15" customHeight="1" x14ac:dyDescent="0.25">
      <c r="A38" s="44"/>
      <c r="B38" s="45"/>
      <c r="C38" s="31"/>
      <c r="D38" s="43"/>
      <c r="E38" s="43"/>
      <c r="F38" s="46"/>
      <c r="G38" s="46"/>
      <c r="H38" s="27"/>
    </row>
    <row r="39" spans="1:8" ht="15" customHeight="1" x14ac:dyDescent="0.25">
      <c r="A39" s="5"/>
      <c r="B39" s="45"/>
      <c r="C39" s="28"/>
      <c r="D39" s="29"/>
      <c r="E39" s="47"/>
      <c r="F39" s="48" t="s">
        <v>8</v>
      </c>
      <c r="G39" s="48"/>
      <c r="H39" s="27"/>
    </row>
    <row r="40" spans="1:8" ht="15" customHeight="1" x14ac:dyDescent="0.25">
      <c r="A40" s="44"/>
      <c r="B40" s="45"/>
      <c r="C40" s="45"/>
      <c r="D40" s="45"/>
      <c r="E40" s="48"/>
      <c r="F40" s="48"/>
      <c r="G40" s="48"/>
      <c r="H40" s="27"/>
    </row>
    <row r="41" spans="1:8" ht="15" customHeight="1" x14ac:dyDescent="0.25">
      <c r="A41" s="4"/>
      <c r="B41" s="30"/>
      <c r="C41" s="31"/>
      <c r="D41" s="31"/>
      <c r="E41" s="31"/>
      <c r="F41" s="49"/>
      <c r="G41" s="49"/>
      <c r="H41" s="27"/>
    </row>
    <row r="42" spans="1:8" x14ac:dyDescent="0.25">
      <c r="A42" s="44"/>
      <c r="B42" s="45"/>
      <c r="C42" s="45"/>
      <c r="D42" s="45"/>
      <c r="E42" s="48"/>
      <c r="F42" s="48" t="s">
        <v>8</v>
      </c>
      <c r="G42" s="48"/>
      <c r="H42" s="27"/>
    </row>
    <row r="43" spans="1:8" x14ac:dyDescent="0.25">
      <c r="A43" s="44"/>
      <c r="B43" s="45"/>
      <c r="C43" s="45"/>
      <c r="D43" s="45"/>
      <c r="E43" s="48"/>
      <c r="F43" s="60" t="s">
        <v>13</v>
      </c>
      <c r="G43" s="48"/>
      <c r="H43" s="27"/>
    </row>
  </sheetData>
  <mergeCells count="8">
    <mergeCell ref="C16:D16"/>
    <mergeCell ref="B36:G36"/>
    <mergeCell ref="A1:G1"/>
    <mergeCell ref="E2:G2"/>
    <mergeCell ref="A11:D11"/>
    <mergeCell ref="E11:G11"/>
    <mergeCell ref="A13:D13"/>
    <mergeCell ref="E13:G13"/>
  </mergeCells>
  <printOptions horizontalCentered="1"/>
  <pageMargins left="0.3" right="0.3" top="0.5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16</vt:i4>
      </vt:variant>
    </vt:vector>
  </HeadingPairs>
  <TitlesOfParts>
    <vt:vector size="38" baseType="lpstr">
      <vt:lpstr>MASTER</vt:lpstr>
      <vt:lpstr>Constellation NewEnergy (2)</vt:lpstr>
      <vt:lpstr>JP#4 Phone</vt:lpstr>
      <vt:lpstr>Jus Ctr Sec Sys</vt:lpstr>
      <vt:lpstr>EMS</vt:lpstr>
      <vt:lpstr>local &amp; internet</vt:lpstr>
      <vt:lpstr>Long Distance</vt:lpstr>
      <vt:lpstr>Maint</vt:lpstr>
      <vt:lpstr>City Water</vt:lpstr>
      <vt:lpstr>S-T Water</vt:lpstr>
      <vt:lpstr>Court Reporter</vt:lpstr>
      <vt:lpstr>LMC</vt:lpstr>
      <vt:lpstr>ricoh</vt:lpstr>
      <vt:lpstr>TCOR ins-409</vt:lpstr>
      <vt:lpstr>Library</vt:lpstr>
      <vt:lpstr>Autopsy</vt:lpstr>
      <vt:lpstr>city water2</vt:lpstr>
      <vt:lpstr>center point</vt:lpstr>
      <vt:lpstr>lits centerp</vt:lpstr>
      <vt:lpstr>city water 3000</vt:lpstr>
      <vt:lpstr>center pt aug 13</vt:lpstr>
      <vt:lpstr>AT&amp;T COMM-AFF</vt:lpstr>
      <vt:lpstr>Autopsy!Print_Area</vt:lpstr>
      <vt:lpstr>'City Water'!Print_Area</vt:lpstr>
      <vt:lpstr>'Constellation NewEnergy (2)'!Print_Area</vt:lpstr>
      <vt:lpstr>'Court Reporter'!Print_Area</vt:lpstr>
      <vt:lpstr>EMS!Print_Area</vt:lpstr>
      <vt:lpstr>'JP#4 Phone'!Print_Area</vt:lpstr>
      <vt:lpstr>'Jus Ctr Sec Sys'!Print_Area</vt:lpstr>
      <vt:lpstr>Library!Print_Area</vt:lpstr>
      <vt:lpstr>LMC!Print_Area</vt:lpstr>
      <vt:lpstr>'local &amp; internet'!Print_Area</vt:lpstr>
      <vt:lpstr>'Long Distance'!Print_Area</vt:lpstr>
      <vt:lpstr>Maint!Print_Area</vt:lpstr>
      <vt:lpstr>MASTER!Print_Area</vt:lpstr>
      <vt:lpstr>ricoh!Print_Area</vt:lpstr>
      <vt:lpstr>'S-T Water'!Print_Area</vt:lpstr>
      <vt:lpstr>'TCOR ins-409'!Print_Area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Reyna</dc:creator>
  <cp:lastModifiedBy>Jennifer Reyna</cp:lastModifiedBy>
  <cp:lastPrinted>2021-02-11T15:39:31Z</cp:lastPrinted>
  <dcterms:created xsi:type="dcterms:W3CDTF">2006-01-23T19:37:33Z</dcterms:created>
  <dcterms:modified xsi:type="dcterms:W3CDTF">2021-12-14T15:25:25Z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TC101514361033</vt:lpwstr>
  </property>
</Properties>
</file>